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病棟編集\●組成表\"/>
    </mc:Choice>
  </mc:AlternateContent>
  <bookViews>
    <workbookView xWindow="840" yWindow="555" windowWidth="19440" windowHeight="13620" tabRatio="659"/>
  </bookViews>
  <sheets>
    <sheet name="陶磁器・土器組成表" sheetId="1" r:id="rId1"/>
  </sheets>
  <definedNames>
    <definedName name="_xlnm.Print_Area" localSheetId="0">陶磁器・土器組成表!$A$2:$HZ$68</definedName>
    <definedName name="_xlnm.Print_Titles" localSheetId="0">陶磁器・土器組成表!$A:$B</definedName>
    <definedName name="小計">陶磁器・土器組成表!#REF!</definedName>
  </definedNames>
  <calcPr calcId="152511" fullCalcOnLoad="1"/>
</workbook>
</file>

<file path=xl/calcChain.xml><?xml version="1.0" encoding="utf-8"?>
<calcChain xmlns="http://schemas.openxmlformats.org/spreadsheetml/2006/main">
  <c r="CG17" i="1" l="1"/>
  <c r="ID34" i="1"/>
  <c r="IC34" i="1"/>
  <c r="IB34" i="1"/>
  <c r="HZ34" i="1"/>
  <c r="HX34" i="1"/>
  <c r="HH34" i="1"/>
  <c r="GZ34" i="1"/>
  <c r="GY34" i="1"/>
  <c r="GU34" i="1"/>
  <c r="GP34" i="1"/>
  <c r="FY34" i="1"/>
  <c r="GI51" i="1"/>
  <c r="GD51" i="1"/>
  <c r="FO51" i="1"/>
  <c r="FN51" i="1"/>
  <c r="FH51" i="1"/>
  <c r="FI51" i="1"/>
  <c r="FJ51" i="1"/>
  <c r="FK51" i="1"/>
  <c r="EW51" i="1"/>
  <c r="EV51" i="1"/>
  <c r="EU51" i="1"/>
  <c r="ET51" i="1"/>
  <c r="BT51" i="1"/>
  <c r="BM34" i="1"/>
  <c r="EQ51" i="1"/>
  <c r="ER51" i="1"/>
  <c r="EM51" i="1"/>
  <c r="EN51" i="1"/>
  <c r="EO51" i="1"/>
  <c r="EP51" i="1"/>
  <c r="EH51" i="1"/>
  <c r="EK51" i="1"/>
  <c r="EJ51" i="1"/>
  <c r="EI51" i="1"/>
  <c r="BW51" i="1"/>
  <c r="CP51" i="1"/>
  <c r="CA51" i="1"/>
  <c r="BQ51" i="1"/>
  <c r="EL34" i="1"/>
  <c r="EK34" i="1"/>
  <c r="EJ34" i="1"/>
  <c r="EI34" i="1"/>
  <c r="EH34" i="1"/>
  <c r="EG34" i="1"/>
  <c r="BJ34" i="1"/>
  <c r="AL34" i="1"/>
  <c r="AK34" i="1"/>
  <c r="AJ34" i="1"/>
  <c r="AI34" i="1"/>
  <c r="AH34" i="1"/>
  <c r="AM34" i="1"/>
  <c r="GY17" i="1"/>
  <c r="GX17" i="1"/>
  <c r="GW17" i="1"/>
  <c r="GV17" i="1"/>
  <c r="GZ17" i="1"/>
  <c r="D68" i="1"/>
  <c r="C68" i="1"/>
  <c r="E68" i="1"/>
  <c r="F68" i="1"/>
  <c r="G68" i="1"/>
  <c r="T17" i="1"/>
  <c r="DY51" i="1"/>
  <c r="EE16" i="1"/>
  <c r="DY16" i="1"/>
  <c r="U15" i="1"/>
  <c r="EC62" i="1"/>
  <c r="DN62" i="1"/>
  <c r="DJ62" i="1"/>
  <c r="BX62" i="1"/>
  <c r="BS62" i="1"/>
  <c r="BM62" i="1"/>
  <c r="BC62" i="1"/>
  <c r="AU62" i="1"/>
  <c r="AF62" i="1"/>
  <c r="AB62" i="1"/>
  <c r="X62" i="1"/>
  <c r="T62" i="1"/>
  <c r="G62" i="1"/>
  <c r="GH45" i="1"/>
  <c r="GC45" i="1"/>
  <c r="GK45" i="1"/>
  <c r="FP45" i="1"/>
  <c r="FG45" i="1"/>
  <c r="ES45" i="1"/>
  <c r="EP45" i="1"/>
  <c r="EL45" i="1"/>
  <c r="EG45" i="1"/>
  <c r="EC45" i="1"/>
  <c r="DZ45" i="1"/>
  <c r="DW45" i="1"/>
  <c r="DT45" i="1"/>
  <c r="DO45" i="1"/>
  <c r="DK45" i="1"/>
  <c r="DD45" i="1"/>
  <c r="DF45" i="1"/>
  <c r="CZ45" i="1"/>
  <c r="CW45" i="1"/>
  <c r="CC45" i="1"/>
  <c r="BX45" i="1"/>
  <c r="BP45" i="1"/>
  <c r="BL45" i="1"/>
  <c r="BH45" i="1"/>
  <c r="BC45" i="1"/>
  <c r="AS45" i="1"/>
  <c r="AO45" i="1"/>
  <c r="AK45" i="1"/>
  <c r="AD45" i="1"/>
  <c r="V45" i="1"/>
  <c r="Q45" i="1"/>
  <c r="IA28" i="1"/>
  <c r="HW28" i="1"/>
  <c r="HN28" i="1"/>
  <c r="HG28" i="1"/>
  <c r="GX28" i="1"/>
  <c r="GT28" i="1"/>
  <c r="GO28" i="1"/>
  <c r="GH28" i="1"/>
  <c r="FX28" i="1"/>
  <c r="FN28" i="1"/>
  <c r="FC28" i="1"/>
  <c r="ET28" i="1"/>
  <c r="IE28" i="1"/>
  <c r="EN28" i="1"/>
  <c r="DM28" i="1"/>
  <c r="BV28" i="1"/>
  <c r="BQ28" i="1"/>
  <c r="BL28" i="1"/>
  <c r="BH28" i="1"/>
  <c r="BB28" i="1"/>
  <c r="AT28" i="1"/>
  <c r="AM28" i="1"/>
  <c r="AG28" i="1"/>
  <c r="V28" i="1"/>
  <c r="J28" i="1"/>
  <c r="HE11" i="1"/>
  <c r="GZ11" i="1"/>
  <c r="GU11" i="1"/>
  <c r="GC11" i="1"/>
  <c r="FU11" i="1"/>
  <c r="FJ11" i="1"/>
  <c r="FB11" i="1"/>
  <c r="EE11" i="1"/>
  <c r="DY11" i="1"/>
  <c r="DR11" i="1"/>
  <c r="DM11" i="1"/>
  <c r="DI11" i="1"/>
  <c r="CZ11" i="1"/>
  <c r="CU11" i="1"/>
  <c r="CQ11" i="1"/>
  <c r="CI11" i="1"/>
  <c r="ES11" i="1"/>
  <c r="BX11" i="1"/>
  <c r="BP11" i="1"/>
  <c r="AT11" i="1"/>
  <c r="U11" i="1"/>
  <c r="HF11" i="1"/>
  <c r="G34" i="1"/>
  <c r="HE34" i="1"/>
  <c r="BW34" i="1"/>
  <c r="H17" i="1"/>
  <c r="AG68" i="1"/>
  <c r="EO17" i="1"/>
  <c r="GH48" i="1"/>
  <c r="GC48" i="1"/>
  <c r="GK48" i="1"/>
  <c r="FP48" i="1"/>
  <c r="FG48" i="1"/>
  <c r="ES48" i="1"/>
  <c r="EP48" i="1"/>
  <c r="EL48" i="1"/>
  <c r="EG48" i="1"/>
  <c r="EC48" i="1"/>
  <c r="DZ48" i="1"/>
  <c r="DW48" i="1"/>
  <c r="DT48" i="1"/>
  <c r="DO48" i="1"/>
  <c r="DK48" i="1"/>
  <c r="DD48" i="1"/>
  <c r="DF48" i="1"/>
  <c r="CZ48" i="1"/>
  <c r="CW48" i="1"/>
  <c r="CC48" i="1"/>
  <c r="BX48" i="1"/>
  <c r="CM48" i="1"/>
  <c r="BP48" i="1"/>
  <c r="BL48" i="1"/>
  <c r="BH48" i="1"/>
  <c r="BC48" i="1"/>
  <c r="AS48" i="1"/>
  <c r="AO48" i="1"/>
  <c r="AK48" i="1"/>
  <c r="AD48" i="1"/>
  <c r="V48" i="1"/>
  <c r="Q48" i="1"/>
  <c r="GH49" i="1"/>
  <c r="GC49" i="1"/>
  <c r="FP49" i="1"/>
  <c r="FG49" i="1"/>
  <c r="ES49" i="1"/>
  <c r="EP49" i="1"/>
  <c r="EL49" i="1"/>
  <c r="EG49" i="1"/>
  <c r="EC49" i="1"/>
  <c r="DZ49" i="1"/>
  <c r="DW49" i="1"/>
  <c r="DT49" i="1"/>
  <c r="DO49" i="1"/>
  <c r="DK49" i="1"/>
  <c r="DD49" i="1"/>
  <c r="DF49" i="1"/>
  <c r="CZ49" i="1"/>
  <c r="CW49" i="1"/>
  <c r="CC49" i="1"/>
  <c r="BX49" i="1"/>
  <c r="BP49" i="1"/>
  <c r="BL49" i="1"/>
  <c r="BH49" i="1"/>
  <c r="BC49" i="1"/>
  <c r="AS49" i="1"/>
  <c r="AO49" i="1"/>
  <c r="AK49" i="1"/>
  <c r="BS49" i="1"/>
  <c r="AD49" i="1"/>
  <c r="V49" i="1"/>
  <c r="Q49" i="1"/>
  <c r="GH47" i="1"/>
  <c r="GC47" i="1"/>
  <c r="FP47" i="1"/>
  <c r="FG47" i="1"/>
  <c r="GK47" i="1"/>
  <c r="ES47" i="1"/>
  <c r="EP47" i="1"/>
  <c r="EL47" i="1"/>
  <c r="EG47" i="1"/>
  <c r="EC47" i="1"/>
  <c r="DZ47" i="1"/>
  <c r="DW47" i="1"/>
  <c r="DT47" i="1"/>
  <c r="DO47" i="1"/>
  <c r="DK47" i="1"/>
  <c r="DD47" i="1"/>
  <c r="DF47" i="1"/>
  <c r="CZ47" i="1"/>
  <c r="CW47" i="1"/>
  <c r="CC47" i="1"/>
  <c r="BX47" i="1"/>
  <c r="BP47" i="1"/>
  <c r="BL47" i="1"/>
  <c r="BH47" i="1"/>
  <c r="BC47" i="1"/>
  <c r="AS47" i="1"/>
  <c r="AO47" i="1"/>
  <c r="AK47" i="1"/>
  <c r="AD47" i="1"/>
  <c r="V47" i="1"/>
  <c r="BS47" i="1"/>
  <c r="Q47" i="1"/>
  <c r="GH50" i="1"/>
  <c r="GC50" i="1"/>
  <c r="FP50" i="1"/>
  <c r="GK50" i="1"/>
  <c r="FG50" i="1"/>
  <c r="ES50" i="1"/>
  <c r="EP50" i="1"/>
  <c r="EL50" i="1"/>
  <c r="EG50" i="1"/>
  <c r="EC50" i="1"/>
  <c r="DZ50" i="1"/>
  <c r="DW50" i="1"/>
  <c r="DT50" i="1"/>
  <c r="DO50" i="1"/>
  <c r="DK50" i="1"/>
  <c r="DD50" i="1"/>
  <c r="DF50" i="1"/>
  <c r="CZ50" i="1"/>
  <c r="CW50" i="1"/>
  <c r="CC50" i="1"/>
  <c r="BX50" i="1"/>
  <c r="BP50" i="1"/>
  <c r="BL50" i="1"/>
  <c r="BH50" i="1"/>
  <c r="BC50" i="1"/>
  <c r="AS50" i="1"/>
  <c r="AO50" i="1"/>
  <c r="AK50" i="1"/>
  <c r="AD50" i="1"/>
  <c r="V50" i="1"/>
  <c r="Q50" i="1"/>
  <c r="EC66" i="1"/>
  <c r="DN66" i="1"/>
  <c r="DJ66" i="1"/>
  <c r="BX66" i="1"/>
  <c r="BS66" i="1"/>
  <c r="BM66" i="1"/>
  <c r="BC66" i="1"/>
  <c r="AU66" i="1"/>
  <c r="AF66" i="1"/>
  <c r="AB66" i="1"/>
  <c r="X66" i="1"/>
  <c r="T66" i="1"/>
  <c r="G66" i="1"/>
  <c r="EF66" i="1"/>
  <c r="EC65" i="1"/>
  <c r="DN65" i="1"/>
  <c r="DJ65" i="1"/>
  <c r="BX65" i="1"/>
  <c r="BS65" i="1"/>
  <c r="BM65" i="1"/>
  <c r="BC65" i="1"/>
  <c r="AU65" i="1"/>
  <c r="AF65" i="1"/>
  <c r="AB65" i="1"/>
  <c r="X65" i="1"/>
  <c r="T65" i="1"/>
  <c r="EF65" i="1"/>
  <c r="G65" i="1"/>
  <c r="EC67" i="1"/>
  <c r="DN67" i="1"/>
  <c r="DJ67" i="1"/>
  <c r="BX67" i="1"/>
  <c r="BS67" i="1"/>
  <c r="BM67" i="1"/>
  <c r="BC67" i="1"/>
  <c r="AU67" i="1"/>
  <c r="AF67" i="1"/>
  <c r="AB67" i="1"/>
  <c r="X67" i="1"/>
  <c r="T67" i="1"/>
  <c r="G67" i="1"/>
  <c r="EC64" i="1"/>
  <c r="DN64" i="1"/>
  <c r="DJ64" i="1"/>
  <c r="BX64" i="1"/>
  <c r="BS64" i="1"/>
  <c r="BM64" i="1"/>
  <c r="BC64" i="1"/>
  <c r="AU64" i="1"/>
  <c r="AF64" i="1"/>
  <c r="AB64" i="1"/>
  <c r="X64" i="1"/>
  <c r="T64" i="1"/>
  <c r="G64" i="1"/>
  <c r="IA31" i="1"/>
  <c r="HW31" i="1"/>
  <c r="HN31" i="1"/>
  <c r="HG31" i="1"/>
  <c r="GX31" i="1"/>
  <c r="GT31" i="1"/>
  <c r="GO31" i="1"/>
  <c r="GH31" i="1"/>
  <c r="FX31" i="1"/>
  <c r="FN31" i="1"/>
  <c r="FC31" i="1"/>
  <c r="ET31" i="1"/>
  <c r="EN31" i="1"/>
  <c r="IE31" i="1"/>
  <c r="DM31" i="1"/>
  <c r="BV31" i="1"/>
  <c r="BQ31" i="1"/>
  <c r="BL31" i="1"/>
  <c r="BH31" i="1"/>
  <c r="BB31" i="1"/>
  <c r="AT31" i="1"/>
  <c r="AM31" i="1"/>
  <c r="AG31" i="1"/>
  <c r="V31" i="1"/>
  <c r="J31" i="1"/>
  <c r="IA33" i="1"/>
  <c r="HW33" i="1"/>
  <c r="HN33" i="1"/>
  <c r="HG33" i="1"/>
  <c r="GX33" i="1"/>
  <c r="GT33" i="1"/>
  <c r="GO33" i="1"/>
  <c r="GH33" i="1"/>
  <c r="FX33" i="1"/>
  <c r="FN33" i="1"/>
  <c r="FC33" i="1"/>
  <c r="ET33" i="1"/>
  <c r="EN33" i="1"/>
  <c r="DM33" i="1"/>
  <c r="BV33" i="1"/>
  <c r="BQ33" i="1"/>
  <c r="BL33" i="1"/>
  <c r="BH33" i="1"/>
  <c r="BB33" i="1"/>
  <c r="AT33" i="1"/>
  <c r="AM33" i="1"/>
  <c r="BY33" i="1"/>
  <c r="GL50" i="1"/>
  <c r="AG33" i="1"/>
  <c r="V33" i="1"/>
  <c r="J33" i="1"/>
  <c r="IA32" i="1"/>
  <c r="HW32" i="1"/>
  <c r="HN32" i="1"/>
  <c r="HG32" i="1"/>
  <c r="GX32" i="1"/>
  <c r="GT32" i="1"/>
  <c r="GO32" i="1"/>
  <c r="GH32" i="1"/>
  <c r="FX32" i="1"/>
  <c r="FN32" i="1"/>
  <c r="FC32" i="1"/>
  <c r="ET32" i="1"/>
  <c r="EN32" i="1"/>
  <c r="IE32" i="1"/>
  <c r="GL49" i="1"/>
  <c r="DM32" i="1"/>
  <c r="BV32" i="1"/>
  <c r="BQ32" i="1"/>
  <c r="BL32" i="1"/>
  <c r="BH32" i="1"/>
  <c r="BB32" i="1"/>
  <c r="AT32" i="1"/>
  <c r="AM32" i="1"/>
  <c r="AG32" i="1"/>
  <c r="V32" i="1"/>
  <c r="J32" i="1"/>
  <c r="IA30" i="1"/>
  <c r="HW30" i="1"/>
  <c r="HN30" i="1"/>
  <c r="HG30" i="1"/>
  <c r="GX30" i="1"/>
  <c r="GT30" i="1"/>
  <c r="GO30" i="1"/>
  <c r="GH30" i="1"/>
  <c r="FX30" i="1"/>
  <c r="FN30" i="1"/>
  <c r="FC30" i="1"/>
  <c r="ET30" i="1"/>
  <c r="EN30" i="1"/>
  <c r="DM30" i="1"/>
  <c r="BV30" i="1"/>
  <c r="BQ30" i="1"/>
  <c r="BL30" i="1"/>
  <c r="BH30" i="1"/>
  <c r="BB30" i="1"/>
  <c r="AT30" i="1"/>
  <c r="AM30" i="1"/>
  <c r="BY30" i="1"/>
  <c r="GL47" i="1"/>
  <c r="AG30" i="1"/>
  <c r="V30" i="1"/>
  <c r="J30" i="1"/>
  <c r="HE15" i="1"/>
  <c r="GZ15" i="1"/>
  <c r="GU15" i="1"/>
  <c r="GC15" i="1"/>
  <c r="FU15" i="1"/>
  <c r="FJ15" i="1"/>
  <c r="FB15" i="1"/>
  <c r="EE15" i="1"/>
  <c r="ES15" i="1"/>
  <c r="DY15" i="1"/>
  <c r="DR15" i="1"/>
  <c r="DM15" i="1"/>
  <c r="DI15" i="1"/>
  <c r="CZ15" i="1"/>
  <c r="CU15" i="1"/>
  <c r="CQ15" i="1"/>
  <c r="CI15" i="1"/>
  <c r="BX15" i="1"/>
  <c r="HF15" i="1"/>
  <c r="EG66" i="1"/>
  <c r="BP15" i="1"/>
  <c r="AT15" i="1"/>
  <c r="HE14" i="1"/>
  <c r="GZ14" i="1"/>
  <c r="GU14" i="1"/>
  <c r="GC14" i="1"/>
  <c r="FU14" i="1"/>
  <c r="FJ14" i="1"/>
  <c r="FB14" i="1"/>
  <c r="EE14" i="1"/>
  <c r="DY14" i="1"/>
  <c r="DR14" i="1"/>
  <c r="DM14" i="1"/>
  <c r="DI14" i="1"/>
  <c r="CZ14" i="1"/>
  <c r="CU14" i="1"/>
  <c r="CQ14" i="1"/>
  <c r="CI14" i="1"/>
  <c r="BX14" i="1"/>
  <c r="BP14" i="1"/>
  <c r="HF14" i="1"/>
  <c r="AT14" i="1"/>
  <c r="U14" i="1"/>
  <c r="HE16" i="1"/>
  <c r="GZ16" i="1"/>
  <c r="GU16" i="1"/>
  <c r="GC16" i="1"/>
  <c r="FU16" i="1"/>
  <c r="FJ16" i="1"/>
  <c r="GP16" i="1"/>
  <c r="FB16" i="1"/>
  <c r="DR16" i="1"/>
  <c r="DM16" i="1"/>
  <c r="DI16" i="1"/>
  <c r="CZ16" i="1"/>
  <c r="CU16" i="1"/>
  <c r="CQ16" i="1"/>
  <c r="CI16" i="1"/>
  <c r="BX16" i="1"/>
  <c r="BP16" i="1"/>
  <c r="AT16" i="1"/>
  <c r="U16" i="1"/>
  <c r="U13" i="1"/>
  <c r="HE13" i="1"/>
  <c r="GZ13" i="1"/>
  <c r="GU13" i="1"/>
  <c r="GC13" i="1"/>
  <c r="FU13" i="1"/>
  <c r="FJ13" i="1"/>
  <c r="FB13" i="1"/>
  <c r="GP13" i="1"/>
  <c r="EE13" i="1"/>
  <c r="DY13" i="1"/>
  <c r="DR13" i="1"/>
  <c r="DM13" i="1"/>
  <c r="DI13" i="1"/>
  <c r="CZ13" i="1"/>
  <c r="CU13" i="1"/>
  <c r="CQ13" i="1"/>
  <c r="CI13" i="1"/>
  <c r="BX13" i="1"/>
  <c r="BP13" i="1"/>
  <c r="AT13" i="1"/>
  <c r="ES13" i="1"/>
  <c r="BY68" i="1"/>
  <c r="BZ68" i="1"/>
  <c r="EZ51" i="1"/>
  <c r="FA51" i="1"/>
  <c r="FP41" i="1"/>
  <c r="FL51" i="1"/>
  <c r="DJ57" i="1"/>
  <c r="FP40" i="1"/>
  <c r="ET29" i="1"/>
  <c r="ET27" i="1"/>
  <c r="ET26" i="1"/>
  <c r="ET25" i="1"/>
  <c r="ET24" i="1"/>
  <c r="ET23" i="1"/>
  <c r="EN23" i="1"/>
  <c r="J23" i="1"/>
  <c r="ER34" i="1"/>
  <c r="EQ34" i="1"/>
  <c r="EP34" i="1"/>
  <c r="EO34" i="1"/>
  <c r="ET34" i="1"/>
  <c r="ES34" i="1"/>
  <c r="BR34" i="1"/>
  <c r="AG23" i="1"/>
  <c r="EC57" i="1"/>
  <c r="EC59" i="1"/>
  <c r="EC58" i="1"/>
  <c r="EC60" i="1"/>
  <c r="EC61" i="1"/>
  <c r="EC63" i="1"/>
  <c r="BX57" i="1"/>
  <c r="BX58" i="1"/>
  <c r="BX59" i="1"/>
  <c r="BX60" i="1"/>
  <c r="BX61" i="1"/>
  <c r="BX63" i="1"/>
  <c r="BS57" i="1"/>
  <c r="BS58" i="1"/>
  <c r="BS59" i="1"/>
  <c r="BS60" i="1"/>
  <c r="BS61" i="1"/>
  <c r="BS63" i="1"/>
  <c r="BM57" i="1"/>
  <c r="BM58" i="1"/>
  <c r="BM59" i="1"/>
  <c r="BM60" i="1"/>
  <c r="BM61" i="1"/>
  <c r="BM63" i="1"/>
  <c r="BC57" i="1"/>
  <c r="BC58" i="1"/>
  <c r="BC59" i="1"/>
  <c r="BC60" i="1"/>
  <c r="BC61" i="1"/>
  <c r="BC63" i="1"/>
  <c r="AU57" i="1"/>
  <c r="AU58" i="1"/>
  <c r="AU59" i="1"/>
  <c r="AU60" i="1"/>
  <c r="AU61" i="1"/>
  <c r="AU63" i="1"/>
  <c r="AF57" i="1"/>
  <c r="AF58" i="1"/>
  <c r="AF59" i="1"/>
  <c r="AF60" i="1"/>
  <c r="AF61" i="1"/>
  <c r="AF63" i="1"/>
  <c r="AB57" i="1"/>
  <c r="AB58" i="1"/>
  <c r="AB59" i="1"/>
  <c r="AB60" i="1"/>
  <c r="AB61" i="1"/>
  <c r="AB63" i="1"/>
  <c r="X57" i="1"/>
  <c r="X58" i="1"/>
  <c r="X59" i="1"/>
  <c r="X60" i="1"/>
  <c r="EE60" i="1"/>
  <c r="X61" i="1"/>
  <c r="X63" i="1"/>
  <c r="T57" i="1"/>
  <c r="T58" i="1"/>
  <c r="T59" i="1"/>
  <c r="EF59" i="1"/>
  <c r="T60" i="1"/>
  <c r="T61" i="1"/>
  <c r="T63" i="1"/>
  <c r="EE63" i="1"/>
  <c r="G57" i="1"/>
  <c r="G58" i="1"/>
  <c r="G59" i="1"/>
  <c r="G60" i="1"/>
  <c r="EF60" i="1"/>
  <c r="G61" i="1"/>
  <c r="EF61" i="1"/>
  <c r="G63" i="1"/>
  <c r="GH40" i="1"/>
  <c r="GH41" i="1"/>
  <c r="GH42" i="1"/>
  <c r="GH43" i="1"/>
  <c r="GH44" i="1"/>
  <c r="GH46" i="1"/>
  <c r="GC40" i="1"/>
  <c r="GC41" i="1"/>
  <c r="GC42" i="1"/>
  <c r="GC43" i="1"/>
  <c r="GC44" i="1"/>
  <c r="GC46" i="1"/>
  <c r="FP42" i="1"/>
  <c r="FP43" i="1"/>
  <c r="FP44" i="1"/>
  <c r="FP46" i="1"/>
  <c r="FG40" i="1"/>
  <c r="FG41" i="1"/>
  <c r="FG42" i="1"/>
  <c r="FG43" i="1"/>
  <c r="FG44" i="1"/>
  <c r="GK44" i="1"/>
  <c r="FG46" i="1"/>
  <c r="GK46" i="1"/>
  <c r="ES40" i="1"/>
  <c r="ES41" i="1"/>
  <c r="ES42" i="1"/>
  <c r="ES43" i="1"/>
  <c r="ES44" i="1"/>
  <c r="ES46" i="1"/>
  <c r="EP40" i="1"/>
  <c r="EP41" i="1"/>
  <c r="EP42" i="1"/>
  <c r="EP43" i="1"/>
  <c r="EP44" i="1"/>
  <c r="EP46" i="1"/>
  <c r="EL40" i="1"/>
  <c r="EL41" i="1"/>
  <c r="EL42" i="1"/>
  <c r="EL43" i="1"/>
  <c r="EL44" i="1"/>
  <c r="EL46" i="1"/>
  <c r="EG40" i="1"/>
  <c r="EG41" i="1"/>
  <c r="EG42" i="1"/>
  <c r="EG43" i="1"/>
  <c r="EG44" i="1"/>
  <c r="EG46" i="1"/>
  <c r="EC40" i="1"/>
  <c r="EC41" i="1"/>
  <c r="EC42" i="1"/>
  <c r="EC43" i="1"/>
  <c r="EC44" i="1"/>
  <c r="EC46" i="1"/>
  <c r="DZ40" i="1"/>
  <c r="DZ41" i="1"/>
  <c r="DZ42" i="1"/>
  <c r="DZ43" i="1"/>
  <c r="DZ44" i="1"/>
  <c r="DZ46" i="1"/>
  <c r="DW40" i="1"/>
  <c r="DW41" i="1"/>
  <c r="DW42" i="1"/>
  <c r="DW43" i="1"/>
  <c r="DW44" i="1"/>
  <c r="DW46" i="1"/>
  <c r="DT40" i="1"/>
  <c r="DT41" i="1"/>
  <c r="DT42" i="1"/>
  <c r="DT43" i="1"/>
  <c r="DT44" i="1"/>
  <c r="DT46" i="1"/>
  <c r="DO40" i="1"/>
  <c r="DO41" i="1"/>
  <c r="DO42" i="1"/>
  <c r="DO43" i="1"/>
  <c r="DO44" i="1"/>
  <c r="DO46" i="1"/>
  <c r="DK40" i="1"/>
  <c r="DK41" i="1"/>
  <c r="DK42" i="1"/>
  <c r="DK43" i="1"/>
  <c r="DK44" i="1"/>
  <c r="DK46" i="1"/>
  <c r="DD40" i="1"/>
  <c r="DF40" i="1"/>
  <c r="DD41" i="1"/>
  <c r="DF41" i="1"/>
  <c r="DD42" i="1"/>
  <c r="DF42" i="1"/>
  <c r="DD43" i="1"/>
  <c r="DF43" i="1"/>
  <c r="DD44" i="1"/>
  <c r="DF44" i="1"/>
  <c r="DD46" i="1"/>
  <c r="DF46" i="1"/>
  <c r="CZ40" i="1"/>
  <c r="CZ41" i="1"/>
  <c r="CZ42" i="1"/>
  <c r="CZ43" i="1"/>
  <c r="CZ44" i="1"/>
  <c r="CZ46" i="1"/>
  <c r="CW40" i="1"/>
  <c r="CW41" i="1"/>
  <c r="CW42" i="1"/>
  <c r="CW43" i="1"/>
  <c r="CW44" i="1"/>
  <c r="CW46" i="1"/>
  <c r="CC40" i="1"/>
  <c r="CC41" i="1"/>
  <c r="CC42" i="1"/>
  <c r="CM42" i="1"/>
  <c r="CC43" i="1"/>
  <c r="CC44" i="1"/>
  <c r="CC46" i="1"/>
  <c r="BX40" i="1"/>
  <c r="CM40" i="1"/>
  <c r="BX41" i="1"/>
  <c r="CM41" i="1"/>
  <c r="BX42" i="1"/>
  <c r="BX43" i="1"/>
  <c r="CM43" i="1"/>
  <c r="BX44" i="1"/>
  <c r="CM44" i="1"/>
  <c r="BX46" i="1"/>
  <c r="CM46" i="1"/>
  <c r="BP40" i="1"/>
  <c r="BP41" i="1"/>
  <c r="BP42" i="1"/>
  <c r="BP43" i="1"/>
  <c r="BP44" i="1"/>
  <c r="BP46" i="1"/>
  <c r="BL40" i="1"/>
  <c r="BL41" i="1"/>
  <c r="BL42" i="1"/>
  <c r="BL43" i="1"/>
  <c r="BL44" i="1"/>
  <c r="BL46" i="1"/>
  <c r="BH40" i="1"/>
  <c r="BH41" i="1"/>
  <c r="BH42" i="1"/>
  <c r="BH43" i="1"/>
  <c r="BH44" i="1"/>
  <c r="BH46" i="1"/>
  <c r="BC40" i="1"/>
  <c r="BC41" i="1"/>
  <c r="BC42" i="1"/>
  <c r="BC43" i="1"/>
  <c r="BC44" i="1"/>
  <c r="BC46" i="1"/>
  <c r="AS40" i="1"/>
  <c r="AS41" i="1"/>
  <c r="AS42" i="1"/>
  <c r="AS43" i="1"/>
  <c r="AS44" i="1"/>
  <c r="AS46" i="1"/>
  <c r="AO40" i="1"/>
  <c r="AO41" i="1"/>
  <c r="AO42" i="1"/>
  <c r="AO43" i="1"/>
  <c r="AO44" i="1"/>
  <c r="AO46" i="1"/>
  <c r="AK40" i="1"/>
  <c r="AK41" i="1"/>
  <c r="AK42" i="1"/>
  <c r="AK43" i="1"/>
  <c r="AK44" i="1"/>
  <c r="AK46" i="1"/>
  <c r="AD40" i="1"/>
  <c r="AD41" i="1"/>
  <c r="AD42" i="1"/>
  <c r="AD43" i="1"/>
  <c r="AD44" i="1"/>
  <c r="AD46" i="1"/>
  <c r="V40" i="1"/>
  <c r="BS40" i="1"/>
  <c r="V41" i="1"/>
  <c r="BS41" i="1"/>
  <c r="V42" i="1"/>
  <c r="V43" i="1"/>
  <c r="V44" i="1"/>
  <c r="BS44" i="1"/>
  <c r="V46" i="1"/>
  <c r="BS46" i="1"/>
  <c r="Q40" i="1"/>
  <c r="Q41" i="1"/>
  <c r="Q42" i="1"/>
  <c r="Q43" i="1"/>
  <c r="BS43" i="1"/>
  <c r="Q44" i="1"/>
  <c r="Q46" i="1"/>
  <c r="IA23" i="1"/>
  <c r="IA24" i="1"/>
  <c r="IA25" i="1"/>
  <c r="IA26" i="1"/>
  <c r="IA27" i="1"/>
  <c r="IA29" i="1"/>
  <c r="HW23" i="1"/>
  <c r="HW24" i="1"/>
  <c r="HW25" i="1"/>
  <c r="HW26" i="1"/>
  <c r="HW27" i="1"/>
  <c r="HW29" i="1"/>
  <c r="HN23" i="1"/>
  <c r="HN24" i="1"/>
  <c r="HN25" i="1"/>
  <c r="HN26" i="1"/>
  <c r="HN27" i="1"/>
  <c r="HN29" i="1"/>
  <c r="HG23" i="1"/>
  <c r="HG24" i="1"/>
  <c r="HG25" i="1"/>
  <c r="HG26" i="1"/>
  <c r="HG27" i="1"/>
  <c r="HG29" i="1"/>
  <c r="GX23" i="1"/>
  <c r="GX24" i="1"/>
  <c r="GX25" i="1"/>
  <c r="GX26" i="1"/>
  <c r="GX27" i="1"/>
  <c r="GX29" i="1"/>
  <c r="GT23" i="1"/>
  <c r="GT24" i="1"/>
  <c r="GT25" i="1"/>
  <c r="GT26" i="1"/>
  <c r="GT27" i="1"/>
  <c r="GT29" i="1"/>
  <c r="GO23" i="1"/>
  <c r="GO24" i="1"/>
  <c r="GO25" i="1"/>
  <c r="GO26" i="1"/>
  <c r="GO27" i="1"/>
  <c r="GO29" i="1"/>
  <c r="GH23" i="1"/>
  <c r="GH24" i="1"/>
  <c r="GH25" i="1"/>
  <c r="GH26" i="1"/>
  <c r="GH27" i="1"/>
  <c r="GH29" i="1"/>
  <c r="FX23" i="1"/>
  <c r="FX24" i="1"/>
  <c r="FX25" i="1"/>
  <c r="FX26" i="1"/>
  <c r="FX27" i="1"/>
  <c r="FX29" i="1"/>
  <c r="FN23" i="1"/>
  <c r="FN24" i="1"/>
  <c r="FN25" i="1"/>
  <c r="FN26" i="1"/>
  <c r="FN27" i="1"/>
  <c r="FN29" i="1"/>
  <c r="FC23" i="1"/>
  <c r="FC24" i="1"/>
  <c r="FC25" i="1"/>
  <c r="FC26" i="1"/>
  <c r="FC27" i="1"/>
  <c r="FC29" i="1"/>
  <c r="EN24" i="1"/>
  <c r="EN25" i="1"/>
  <c r="EN26" i="1"/>
  <c r="EN27" i="1"/>
  <c r="EN29" i="1"/>
  <c r="DM23" i="1"/>
  <c r="DM24" i="1"/>
  <c r="IE24" i="1"/>
  <c r="DM25" i="1"/>
  <c r="DM26" i="1"/>
  <c r="DM27" i="1"/>
  <c r="DM29" i="1"/>
  <c r="IE29" i="1"/>
  <c r="BV23" i="1"/>
  <c r="BV24" i="1"/>
  <c r="BV25" i="1"/>
  <c r="BV26" i="1"/>
  <c r="BV27" i="1"/>
  <c r="BV29" i="1"/>
  <c r="BQ23" i="1"/>
  <c r="BQ24" i="1"/>
  <c r="BQ25" i="1"/>
  <c r="BQ26" i="1"/>
  <c r="BQ27" i="1"/>
  <c r="BQ29" i="1"/>
  <c r="BL23" i="1"/>
  <c r="BL24" i="1"/>
  <c r="BL25" i="1"/>
  <c r="BL26" i="1"/>
  <c r="BL27" i="1"/>
  <c r="BL29" i="1"/>
  <c r="BH23" i="1"/>
  <c r="BH24" i="1"/>
  <c r="BH25" i="1"/>
  <c r="BH26" i="1"/>
  <c r="BH27" i="1"/>
  <c r="BH29" i="1"/>
  <c r="BB23" i="1"/>
  <c r="BB24" i="1"/>
  <c r="BB25" i="1"/>
  <c r="BB26" i="1"/>
  <c r="BB27" i="1"/>
  <c r="BB29" i="1"/>
  <c r="AT23" i="1"/>
  <c r="AT24" i="1"/>
  <c r="AT25" i="1"/>
  <c r="AT26" i="1"/>
  <c r="AT27" i="1"/>
  <c r="AT29" i="1"/>
  <c r="AM23" i="1"/>
  <c r="AM24" i="1"/>
  <c r="AM25" i="1"/>
  <c r="AM26" i="1"/>
  <c r="AM27" i="1"/>
  <c r="AM29" i="1"/>
  <c r="AG24" i="1"/>
  <c r="AG25" i="1"/>
  <c r="AG26" i="1"/>
  <c r="AG27" i="1"/>
  <c r="AG29" i="1"/>
  <c r="V23" i="1"/>
  <c r="BY23" i="1"/>
  <c r="V24" i="1"/>
  <c r="BY24" i="1"/>
  <c r="V25" i="1"/>
  <c r="V26" i="1"/>
  <c r="V27" i="1"/>
  <c r="V29" i="1"/>
  <c r="HE6" i="1"/>
  <c r="HE7" i="1"/>
  <c r="HE8" i="1"/>
  <c r="HE9" i="1"/>
  <c r="HE10" i="1"/>
  <c r="HE12" i="1"/>
  <c r="GZ6" i="1"/>
  <c r="GZ7" i="1"/>
  <c r="GZ8" i="1"/>
  <c r="GZ9" i="1"/>
  <c r="GZ10" i="1"/>
  <c r="GZ12" i="1"/>
  <c r="GU6" i="1"/>
  <c r="GU7" i="1"/>
  <c r="GU8" i="1"/>
  <c r="GU9" i="1"/>
  <c r="GU10" i="1"/>
  <c r="GU12" i="1"/>
  <c r="GC6" i="1"/>
  <c r="GC7" i="1"/>
  <c r="GC8" i="1"/>
  <c r="GC9" i="1"/>
  <c r="GC10" i="1"/>
  <c r="GC12" i="1"/>
  <c r="FU6" i="1"/>
  <c r="FU7" i="1"/>
  <c r="FU8" i="1"/>
  <c r="FU9" i="1"/>
  <c r="FU10" i="1"/>
  <c r="FU12" i="1"/>
  <c r="FJ6" i="1"/>
  <c r="GP6" i="1"/>
  <c r="FJ7" i="1"/>
  <c r="FJ8" i="1"/>
  <c r="FJ9" i="1"/>
  <c r="FJ10" i="1"/>
  <c r="FJ12" i="1"/>
  <c r="FB6" i="1"/>
  <c r="FB7" i="1"/>
  <c r="FB8" i="1"/>
  <c r="GP8" i="1"/>
  <c r="HF8" i="1"/>
  <c r="FB9" i="1"/>
  <c r="FB10" i="1"/>
  <c r="FB12" i="1"/>
  <c r="EE6" i="1"/>
  <c r="EE7" i="1"/>
  <c r="EE8" i="1"/>
  <c r="EE9" i="1"/>
  <c r="EE10" i="1"/>
  <c r="EE12" i="1"/>
  <c r="DY6" i="1"/>
  <c r="DY7" i="1"/>
  <c r="DY8" i="1"/>
  <c r="DY9" i="1"/>
  <c r="DY10" i="1"/>
  <c r="DY12" i="1"/>
  <c r="DR6" i="1"/>
  <c r="DR7" i="1"/>
  <c r="DR8" i="1"/>
  <c r="DR9" i="1"/>
  <c r="DR10" i="1"/>
  <c r="DR12" i="1"/>
  <c r="DM6" i="1"/>
  <c r="DM7" i="1"/>
  <c r="DM8" i="1"/>
  <c r="DM9" i="1"/>
  <c r="DM10" i="1"/>
  <c r="DM12" i="1"/>
  <c r="DI6" i="1"/>
  <c r="DI7" i="1"/>
  <c r="DI8" i="1"/>
  <c r="DI9" i="1"/>
  <c r="DI10" i="1"/>
  <c r="DI12" i="1"/>
  <c r="CZ6" i="1"/>
  <c r="CZ7" i="1"/>
  <c r="CZ8" i="1"/>
  <c r="CZ9" i="1"/>
  <c r="CZ10" i="1"/>
  <c r="CZ12" i="1"/>
  <c r="CU6" i="1"/>
  <c r="CU7" i="1"/>
  <c r="CU8" i="1"/>
  <c r="CU9" i="1"/>
  <c r="CU10" i="1"/>
  <c r="CU12" i="1"/>
  <c r="CQ6" i="1"/>
  <c r="CQ7" i="1"/>
  <c r="CQ8" i="1"/>
  <c r="CQ9" i="1"/>
  <c r="CQ10" i="1"/>
  <c r="CQ12" i="1"/>
  <c r="CI6" i="1"/>
  <c r="CI7" i="1"/>
  <c r="CI8" i="1"/>
  <c r="CI9" i="1"/>
  <c r="CI10" i="1"/>
  <c r="CI12" i="1"/>
  <c r="BX6" i="1"/>
  <c r="BX7" i="1"/>
  <c r="BX8" i="1"/>
  <c r="BX9" i="1"/>
  <c r="BX10" i="1"/>
  <c r="BX12" i="1"/>
  <c r="BP6" i="1"/>
  <c r="BP7" i="1"/>
  <c r="ES7" i="1"/>
  <c r="BP8" i="1"/>
  <c r="BP9" i="1"/>
  <c r="BP10" i="1"/>
  <c r="ES10" i="1"/>
  <c r="BP12" i="1"/>
  <c r="ES12" i="1"/>
  <c r="HF12" i="1"/>
  <c r="AT6" i="1"/>
  <c r="AT7" i="1"/>
  <c r="AT8" i="1"/>
  <c r="AT9" i="1"/>
  <c r="ES9" i="1"/>
  <c r="AT10" i="1"/>
  <c r="AT12" i="1"/>
  <c r="U6" i="1"/>
  <c r="HF6" i="1"/>
  <c r="U7" i="1"/>
  <c r="U8" i="1"/>
  <c r="U9" i="1"/>
  <c r="HF9" i="1"/>
  <c r="EG60" i="1"/>
  <c r="U10" i="1"/>
  <c r="HF10" i="1"/>
  <c r="U12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R51" i="1"/>
  <c r="V51" i="1"/>
  <c r="S51" i="1"/>
  <c r="T51" i="1"/>
  <c r="U51" i="1"/>
  <c r="W51" i="1"/>
  <c r="X51" i="1"/>
  <c r="Y51" i="1"/>
  <c r="Z51" i="1"/>
  <c r="AA51" i="1"/>
  <c r="AB51" i="1"/>
  <c r="AC51" i="1"/>
  <c r="AE51" i="1"/>
  <c r="AF51" i="1"/>
  <c r="AK51" i="1"/>
  <c r="AG51" i="1"/>
  <c r="AH51" i="1"/>
  <c r="AI51" i="1"/>
  <c r="AJ51" i="1"/>
  <c r="AL51" i="1"/>
  <c r="AM51" i="1"/>
  <c r="AN51" i="1"/>
  <c r="AP51" i="1"/>
  <c r="AQ51" i="1"/>
  <c r="AR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I51" i="1"/>
  <c r="BL51" i="1"/>
  <c r="BJ51" i="1"/>
  <c r="BK51" i="1"/>
  <c r="BM51" i="1"/>
  <c r="BP51" i="1"/>
  <c r="BN51" i="1"/>
  <c r="BO51" i="1"/>
  <c r="BR51" i="1"/>
  <c r="BU51" i="1"/>
  <c r="BV51" i="1"/>
  <c r="BY51" i="1"/>
  <c r="BZ51" i="1"/>
  <c r="CB51" i="1"/>
  <c r="CC51" i="1"/>
  <c r="CD51" i="1"/>
  <c r="CE51" i="1"/>
  <c r="CF51" i="1"/>
  <c r="CG51" i="1"/>
  <c r="CH51" i="1"/>
  <c r="CI51" i="1"/>
  <c r="CJ51" i="1"/>
  <c r="CK51" i="1"/>
  <c r="CL51" i="1"/>
  <c r="CN51" i="1"/>
  <c r="CO51" i="1"/>
  <c r="CQ51" i="1"/>
  <c r="CW51" i="1"/>
  <c r="CR51" i="1"/>
  <c r="CS51" i="1"/>
  <c r="CT51" i="1"/>
  <c r="CU51" i="1"/>
  <c r="CV51" i="1"/>
  <c r="CX51" i="1"/>
  <c r="CY51" i="1"/>
  <c r="DA51" i="1"/>
  <c r="DD51" i="1"/>
  <c r="DB51" i="1"/>
  <c r="DC51" i="1"/>
  <c r="DE51" i="1"/>
  <c r="DG51" i="1"/>
  <c r="DH51" i="1"/>
  <c r="DI51" i="1"/>
  <c r="DJ51" i="1"/>
  <c r="DL51" i="1"/>
  <c r="DM51" i="1"/>
  <c r="DN51" i="1"/>
  <c r="DP51" i="1"/>
  <c r="DQ51" i="1"/>
  <c r="DR51" i="1"/>
  <c r="DS51" i="1"/>
  <c r="DU51" i="1"/>
  <c r="DV51" i="1"/>
  <c r="DX51" i="1"/>
  <c r="DZ51" i="1"/>
  <c r="EB51" i="1"/>
  <c r="ED51" i="1"/>
  <c r="EG51" i="1"/>
  <c r="EE51" i="1"/>
  <c r="EF51" i="1"/>
  <c r="EX51" i="1"/>
  <c r="EY51" i="1"/>
  <c r="FB51" i="1"/>
  <c r="FC51" i="1"/>
  <c r="FD51" i="1"/>
  <c r="FE51" i="1"/>
  <c r="FG51" i="1"/>
  <c r="FF51" i="1"/>
  <c r="FM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E51" i="1"/>
  <c r="GH51" i="1"/>
  <c r="GF51" i="1"/>
  <c r="GG51" i="1"/>
  <c r="GJ51" i="1"/>
  <c r="DN57" i="1"/>
  <c r="DN58" i="1"/>
  <c r="DN59" i="1"/>
  <c r="DN60" i="1"/>
  <c r="DN61" i="1"/>
  <c r="DN63" i="1"/>
  <c r="DJ58" i="1"/>
  <c r="DJ59" i="1"/>
  <c r="DJ60" i="1"/>
  <c r="DJ61" i="1"/>
  <c r="DJ63" i="1"/>
  <c r="J24" i="1"/>
  <c r="J25" i="1"/>
  <c r="GL42" i="1"/>
  <c r="J26" i="1"/>
  <c r="J27" i="1"/>
  <c r="J29" i="1"/>
  <c r="GF34" i="1"/>
  <c r="GE34" i="1"/>
  <c r="BX34" i="1"/>
  <c r="DP68" i="1"/>
  <c r="EA68" i="1"/>
  <c r="DH68" i="1"/>
  <c r="BV68" i="1"/>
  <c r="BK68" i="1"/>
  <c r="AA68" i="1"/>
  <c r="V68" i="1"/>
  <c r="R68" i="1"/>
  <c r="HD34" i="1"/>
  <c r="FA34" i="1"/>
  <c r="DK34" i="1"/>
  <c r="DJ34" i="1"/>
  <c r="DI34" i="1"/>
  <c r="DH34" i="1"/>
  <c r="DG34" i="1"/>
  <c r="DF34" i="1"/>
  <c r="DE34" i="1"/>
  <c r="DD34" i="1"/>
  <c r="BK34" i="1"/>
  <c r="BF34" i="1"/>
  <c r="AZ34" i="1"/>
  <c r="AV34" i="1"/>
  <c r="AR34" i="1"/>
  <c r="AE34" i="1"/>
  <c r="AD34" i="1"/>
  <c r="AC34" i="1"/>
  <c r="T34" i="1"/>
  <c r="S34" i="1"/>
  <c r="H34" i="1"/>
  <c r="F34" i="1"/>
  <c r="GN17" i="1"/>
  <c r="EZ17" i="1"/>
  <c r="EQ17" i="1"/>
  <c r="EP17" i="1"/>
  <c r="EN17" i="1"/>
  <c r="EJ17" i="1"/>
  <c r="DW17" i="1"/>
  <c r="DG17" i="1"/>
  <c r="DF17" i="1"/>
  <c r="DE17" i="1"/>
  <c r="CF17" i="1"/>
  <c r="BV17" i="1"/>
  <c r="BN17" i="1"/>
  <c r="BM17" i="1"/>
  <c r="P17" i="1"/>
  <c r="M17" i="1"/>
  <c r="S17" i="1"/>
  <c r="H68" i="1"/>
  <c r="I68" i="1"/>
  <c r="T68" i="1"/>
  <c r="J68" i="1"/>
  <c r="K68" i="1"/>
  <c r="L68" i="1"/>
  <c r="M68" i="1"/>
  <c r="N68" i="1"/>
  <c r="O68" i="1"/>
  <c r="P68" i="1"/>
  <c r="Q68" i="1"/>
  <c r="S68" i="1"/>
  <c r="U68" i="1"/>
  <c r="W68" i="1"/>
  <c r="Y68" i="1"/>
  <c r="AB68" i="1"/>
  <c r="Z68" i="1"/>
  <c r="AC68" i="1"/>
  <c r="AD68" i="1"/>
  <c r="AE68" i="1"/>
  <c r="AH68" i="1"/>
  <c r="AU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V68" i="1"/>
  <c r="AW68" i="1"/>
  <c r="AX68" i="1"/>
  <c r="AY68" i="1"/>
  <c r="AZ68" i="1"/>
  <c r="BA68" i="1"/>
  <c r="BB68" i="1"/>
  <c r="BD68" i="1"/>
  <c r="BE68" i="1"/>
  <c r="BF68" i="1"/>
  <c r="BG68" i="1"/>
  <c r="BM68" i="1"/>
  <c r="BH68" i="1"/>
  <c r="BI68" i="1"/>
  <c r="BJ68" i="1"/>
  <c r="BL68" i="1"/>
  <c r="BN68" i="1"/>
  <c r="BO68" i="1"/>
  <c r="BP68" i="1"/>
  <c r="BQ68" i="1"/>
  <c r="BR68" i="1"/>
  <c r="BT68" i="1"/>
  <c r="BU68" i="1"/>
  <c r="BW68" i="1"/>
  <c r="CA68" i="1"/>
  <c r="DJ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I68" i="1"/>
  <c r="DK68" i="1"/>
  <c r="DL68" i="1"/>
  <c r="DN68" i="1"/>
  <c r="DM68" i="1"/>
  <c r="DS68" i="1"/>
  <c r="DT68" i="1"/>
  <c r="DU68" i="1"/>
  <c r="DV68" i="1"/>
  <c r="DW68" i="1"/>
  <c r="EB68" i="1"/>
  <c r="ED68" i="1"/>
  <c r="K34" i="1"/>
  <c r="L34" i="1"/>
  <c r="M34" i="1"/>
  <c r="N34" i="1"/>
  <c r="O34" i="1"/>
  <c r="P34" i="1"/>
  <c r="Q34" i="1"/>
  <c r="R34" i="1"/>
  <c r="U34" i="1"/>
  <c r="AN34" i="1"/>
  <c r="AT34" i="1"/>
  <c r="AO34" i="1"/>
  <c r="AP34" i="1"/>
  <c r="AQ34" i="1"/>
  <c r="AS34" i="1"/>
  <c r="BC34" i="1"/>
  <c r="BD34" i="1"/>
  <c r="BH34" i="1"/>
  <c r="BE34" i="1"/>
  <c r="BG34" i="1"/>
  <c r="BI34" i="1"/>
  <c r="BS34" i="1"/>
  <c r="BV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L34" i="1"/>
  <c r="DN34" i="1"/>
  <c r="DO34" i="1"/>
  <c r="EN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M34" i="1"/>
  <c r="EU34" i="1"/>
  <c r="EV34" i="1"/>
  <c r="EW34" i="1"/>
  <c r="EX34" i="1"/>
  <c r="EY34" i="1"/>
  <c r="EZ34" i="1"/>
  <c r="FB34" i="1"/>
  <c r="FD34" i="1"/>
  <c r="FE34" i="1"/>
  <c r="FF34" i="1"/>
  <c r="FN34" i="1"/>
  <c r="FG34" i="1"/>
  <c r="FH34" i="1"/>
  <c r="FI34" i="1"/>
  <c r="FJ34" i="1"/>
  <c r="FK34" i="1"/>
  <c r="FL34" i="1"/>
  <c r="FM34" i="1"/>
  <c r="FO34" i="1"/>
  <c r="FX34" i="1"/>
  <c r="FP34" i="1"/>
  <c r="FQ34" i="1"/>
  <c r="FR34" i="1"/>
  <c r="FS34" i="1"/>
  <c r="FT34" i="1"/>
  <c r="FU34" i="1"/>
  <c r="FV34" i="1"/>
  <c r="FW34" i="1"/>
  <c r="FZ34" i="1"/>
  <c r="GA34" i="1"/>
  <c r="GB34" i="1"/>
  <c r="GH34" i="1"/>
  <c r="GC34" i="1"/>
  <c r="GD34" i="1"/>
  <c r="GG34" i="1"/>
  <c r="GI34" i="1"/>
  <c r="GJ34" i="1"/>
  <c r="GK34" i="1"/>
  <c r="GL34" i="1"/>
  <c r="GM34" i="1"/>
  <c r="GO34" i="1"/>
  <c r="GN34" i="1"/>
  <c r="GQ34" i="1"/>
  <c r="GR34" i="1"/>
  <c r="GS34" i="1"/>
  <c r="GT34" i="1"/>
  <c r="GV34" i="1"/>
  <c r="GX34" i="1"/>
  <c r="GW34" i="1"/>
  <c r="HA34" i="1"/>
  <c r="HB34" i="1"/>
  <c r="HC34" i="1"/>
  <c r="HF34" i="1"/>
  <c r="HI34" i="1"/>
  <c r="HJ34" i="1"/>
  <c r="HO34" i="1"/>
  <c r="HP34" i="1"/>
  <c r="HQ34" i="1"/>
  <c r="HR34" i="1"/>
  <c r="HS34" i="1"/>
  <c r="HW34" i="1"/>
  <c r="HT34" i="1"/>
  <c r="HU34" i="1"/>
  <c r="HV34" i="1"/>
  <c r="HY34" i="1"/>
  <c r="IA34" i="1"/>
  <c r="C34" i="1"/>
  <c r="D34" i="1"/>
  <c r="J34" i="1"/>
  <c r="E34" i="1"/>
  <c r="I34" i="1"/>
  <c r="C17" i="1"/>
  <c r="D17" i="1"/>
  <c r="U17" i="1"/>
  <c r="E17" i="1"/>
  <c r="F17" i="1"/>
  <c r="G17" i="1"/>
  <c r="I17" i="1"/>
  <c r="J17" i="1"/>
  <c r="K17" i="1"/>
  <c r="L17" i="1"/>
  <c r="N17" i="1"/>
  <c r="O17" i="1"/>
  <c r="Q17" i="1"/>
  <c r="R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 s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O17" i="1"/>
  <c r="BQ17" i="1"/>
  <c r="BR17" i="1"/>
  <c r="BX17" i="1"/>
  <c r="BS17" i="1"/>
  <c r="BT17" i="1"/>
  <c r="BU17" i="1"/>
  <c r="BW17" i="1"/>
  <c r="BZ17" i="1"/>
  <c r="CI17" i="1"/>
  <c r="CA17" i="1"/>
  <c r="CB17" i="1"/>
  <c r="CC17" i="1"/>
  <c r="CD17" i="1"/>
  <c r="CE17" i="1"/>
  <c r="CH17" i="1"/>
  <c r="CJ17" i="1"/>
  <c r="CQ17" i="1"/>
  <c r="CK17" i="1"/>
  <c r="CL17" i="1"/>
  <c r="CM17" i="1"/>
  <c r="CN17" i="1"/>
  <c r="CO17" i="1"/>
  <c r="CP17" i="1"/>
  <c r="CR17" i="1"/>
  <c r="CS17" i="1"/>
  <c r="CV17" i="1"/>
  <c r="CW17" i="1"/>
  <c r="CX17" i="1"/>
  <c r="CY17" i="1"/>
  <c r="DA17" i="1"/>
  <c r="DI17" i="1"/>
  <c r="DB17" i="1"/>
  <c r="DC17" i="1"/>
  <c r="DD17" i="1"/>
  <c r="DH17" i="1"/>
  <c r="DJ17" i="1"/>
  <c r="DM17" i="1"/>
  <c r="DK17" i="1"/>
  <c r="DL17" i="1"/>
  <c r="DN17" i="1"/>
  <c r="DR17" i="1"/>
  <c r="DO17" i="1"/>
  <c r="DP17" i="1"/>
  <c r="DQ17" i="1"/>
  <c r="DS17" i="1"/>
  <c r="DT17" i="1"/>
  <c r="DU17" i="1"/>
  <c r="DV17" i="1"/>
  <c r="DX17" i="1"/>
  <c r="DY17" i="1"/>
  <c r="DZ17" i="1"/>
  <c r="EA17" i="1"/>
  <c r="EB17" i="1"/>
  <c r="EC17" i="1"/>
  <c r="ED17" i="1"/>
  <c r="EF17" i="1"/>
  <c r="EG17" i="1"/>
  <c r="EH17" i="1"/>
  <c r="EI17" i="1"/>
  <c r="EK17" i="1"/>
  <c r="EL17" i="1"/>
  <c r="EM17" i="1"/>
  <c r="ER17" i="1"/>
  <c r="ET17" i="1"/>
  <c r="EU17" i="1"/>
  <c r="EV17" i="1"/>
  <c r="EW17" i="1"/>
  <c r="EX17" i="1"/>
  <c r="EY17" i="1"/>
  <c r="FA17" i="1"/>
  <c r="FC17" i="1"/>
  <c r="FD17" i="1"/>
  <c r="FE17" i="1"/>
  <c r="FJ17" i="1"/>
  <c r="FF17" i="1"/>
  <c r="FG17" i="1"/>
  <c r="FH17" i="1"/>
  <c r="FI17" i="1"/>
  <c r="FK17" i="1"/>
  <c r="FL17" i="1"/>
  <c r="FM17" i="1"/>
  <c r="FN17" i="1"/>
  <c r="FU17" i="1"/>
  <c r="FO17" i="1"/>
  <c r="FP17" i="1"/>
  <c r="FQ17" i="1"/>
  <c r="FR17" i="1"/>
  <c r="FS17" i="1"/>
  <c r="FT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HA17" i="1"/>
  <c r="HE17" i="1"/>
  <c r="HB17" i="1"/>
  <c r="HC17" i="1"/>
  <c r="HD17" i="1"/>
  <c r="DQ68" i="1"/>
  <c r="DR68" i="1"/>
  <c r="EC68" i="1"/>
  <c r="DX68" i="1"/>
  <c r="DY68" i="1"/>
  <c r="DZ68" i="1"/>
  <c r="DO68" i="1"/>
  <c r="HK34" i="1"/>
  <c r="HL34" i="1"/>
  <c r="HM34" i="1"/>
  <c r="GO17" i="1"/>
  <c r="CT17" i="1"/>
  <c r="BY17" i="1"/>
  <c r="BT34" i="1"/>
  <c r="BU34" i="1"/>
  <c r="BN34" i="1"/>
  <c r="BO34" i="1"/>
  <c r="BP34" i="1"/>
  <c r="AW34" i="1"/>
  <c r="BB34" i="1"/>
  <c r="AX34" i="1"/>
  <c r="AY34" i="1"/>
  <c r="BA34" i="1"/>
  <c r="AU34" i="1"/>
  <c r="W34" i="1"/>
  <c r="AG34" i="1"/>
  <c r="X34" i="1"/>
  <c r="Y34" i="1"/>
  <c r="Z34" i="1"/>
  <c r="AA34" i="1"/>
  <c r="AB34" i="1"/>
  <c r="AF34" i="1"/>
  <c r="GQ17" i="1"/>
  <c r="GR17" i="1"/>
  <c r="GS17" i="1"/>
  <c r="GT17" i="1"/>
  <c r="AO51" i="1"/>
  <c r="EF58" i="1"/>
  <c r="CM45" i="1"/>
  <c r="AF68" i="1"/>
  <c r="GK40" i="1"/>
  <c r="GP15" i="1"/>
  <c r="ES51" i="1"/>
  <c r="DW51" i="1"/>
  <c r="EL51" i="1"/>
  <c r="CU17" i="1"/>
  <c r="FC34" i="1"/>
  <c r="BX68" i="1"/>
  <c r="BC68" i="1"/>
  <c r="X68" i="1"/>
  <c r="BL34" i="1"/>
  <c r="DT51" i="1"/>
  <c r="Q51" i="1"/>
  <c r="ES6" i="1"/>
  <c r="BY25" i="1"/>
  <c r="BY29" i="1"/>
  <c r="GL46" i="1"/>
  <c r="IE23" i="1"/>
  <c r="GK42" i="1"/>
  <c r="EF57" i="1"/>
  <c r="GP14" i="1"/>
  <c r="IE33" i="1"/>
  <c r="EE67" i="1"/>
  <c r="CM49" i="1"/>
  <c r="GK49" i="1"/>
  <c r="HN34" i="1"/>
  <c r="FB17" i="1"/>
  <c r="V34" i="1"/>
  <c r="GP12" i="1"/>
  <c r="GK41" i="1"/>
  <c r="GK43" i="1"/>
  <c r="EE58" i="1"/>
  <c r="IE26" i="1"/>
  <c r="EE61" i="1"/>
  <c r="CM47" i="1"/>
  <c r="BS45" i="1"/>
  <c r="GP11" i="1"/>
  <c r="EE17" i="1"/>
  <c r="CZ51" i="1"/>
  <c r="BH51" i="1"/>
  <c r="AD51" i="1"/>
  <c r="GP9" i="1"/>
  <c r="GP7" i="1"/>
  <c r="CM50" i="1"/>
  <c r="IE25" i="1"/>
  <c r="CZ17" i="1"/>
  <c r="HG34" i="1"/>
  <c r="DK51" i="1"/>
  <c r="ES8" i="1"/>
  <c r="BY27" i="1"/>
  <c r="GL44" i="1"/>
  <c r="BQ34" i="1"/>
  <c r="BS48" i="1"/>
  <c r="EF67" i="1"/>
  <c r="BY28" i="1"/>
  <c r="EF62" i="1"/>
  <c r="GC51" i="1"/>
  <c r="DO51" i="1"/>
  <c r="GP10" i="1"/>
  <c r="BY26" i="1"/>
  <c r="GL43" i="1"/>
  <c r="BY32" i="1"/>
  <c r="BY31" i="1"/>
  <c r="GL48" i="1"/>
  <c r="EE62" i="1"/>
  <c r="GU17" i="1"/>
  <c r="BS68" i="1"/>
  <c r="BX51" i="1"/>
  <c r="AS51" i="1"/>
  <c r="BS42" i="1"/>
  <c r="IE27" i="1"/>
  <c r="EE64" i="1"/>
  <c r="BS50" i="1"/>
  <c r="EE59" i="1"/>
  <c r="EE57" i="1"/>
  <c r="ES14" i="1"/>
  <c r="IE30" i="1"/>
  <c r="EF64" i="1"/>
  <c r="EE66" i="1"/>
  <c r="DM34" i="1"/>
  <c r="GP17" i="1"/>
  <c r="CM51" i="1"/>
  <c r="EG65" i="1"/>
  <c r="EF68" i="1"/>
  <c r="BY34" i="1"/>
  <c r="GL51" i="1"/>
  <c r="GL45" i="1"/>
  <c r="EG62" i="1"/>
  <c r="GK51" i="1"/>
  <c r="IE34" i="1"/>
  <c r="EE68" i="1"/>
  <c r="GL41" i="1"/>
  <c r="BS51" i="1"/>
  <c r="EG61" i="1"/>
  <c r="EG57" i="1"/>
  <c r="EG59" i="1"/>
  <c r="GL40" i="1"/>
  <c r="HF7" i="1"/>
  <c r="DF51" i="1"/>
  <c r="EA51" i="1"/>
  <c r="EC51" i="1"/>
  <c r="HF13" i="1"/>
  <c r="EG64" i="1"/>
  <c r="EE65" i="1"/>
  <c r="EF63" i="1"/>
  <c r="EG63" i="1"/>
  <c r="EG58" i="1"/>
  <c r="ES16" i="1" l="1"/>
  <c r="HF16" i="1" s="1"/>
  <c r="EG67" i="1" s="1"/>
  <c r="BP17" i="1"/>
  <c r="ES17" i="1" s="1"/>
  <c r="HF17" i="1" s="1"/>
  <c r="EG68" i="1" s="1"/>
</calcChain>
</file>

<file path=xl/sharedStrings.xml><?xml version="1.0" encoding="utf-8"?>
<sst xmlns="http://schemas.openxmlformats.org/spreadsheetml/2006/main" count="805" uniqueCount="253">
  <si>
    <t>胎質・産地</t>
  </si>
  <si>
    <t>ＪＮ（九谷系磁器）</t>
  </si>
  <si>
    <t>器種</t>
  </si>
  <si>
    <t>他</t>
  </si>
  <si>
    <t>合計</t>
  </si>
  <si>
    <t>小分類</t>
  </si>
  <si>
    <t>ａ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</si>
  <si>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</si>
  <si>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</si>
  <si>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</si>
  <si>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</si>
  <si>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</si>
  <si>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</si>
  <si>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</si>
  <si>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</si>
  <si>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</si>
  <si>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</si>
  <si>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</si>
  <si>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</si>
  <si>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</si>
  <si>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</si>
  <si>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</si>
  <si>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</si>
  <si>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</si>
  <si>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</si>
  <si>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</si>
  <si>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</si>
  <si>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</si>
  <si>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</si>
  <si>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小計</t>
  </si>
  <si>
    <t>a</t>
  </si>
  <si>
    <t>h</t>
  </si>
  <si>
    <t xml:space="preserve"> 他</t>
  </si>
  <si>
    <t>ｂ</t>
  </si>
  <si>
    <t>ＴＢ（肥前系陶器）</t>
  </si>
  <si>
    <t>ＴＣ（瀬戸・美濃系陶器）</t>
  </si>
  <si>
    <t>ｃ</t>
  </si>
  <si>
    <t>ｄ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</si>
  <si>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</si>
  <si>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</si>
  <si>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</si>
  <si>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</si>
  <si>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</si>
  <si>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</si>
  <si>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</si>
  <si>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</si>
  <si>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</si>
  <si>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</si>
  <si>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</si>
  <si>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</si>
  <si>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</si>
  <si>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</si>
  <si>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ｕ</t>
  </si>
  <si>
    <t>ｖ</t>
  </si>
  <si>
    <t>ｗ</t>
  </si>
  <si>
    <t>ｘ</t>
  </si>
  <si>
    <t>ｙ</t>
  </si>
  <si>
    <t>ｚ</t>
  </si>
  <si>
    <t>ａａ</t>
  </si>
  <si>
    <t>ａｂ</t>
  </si>
  <si>
    <t>ａｃ</t>
  </si>
  <si>
    <t>ａｄ</t>
  </si>
  <si>
    <t>ａｅ</t>
  </si>
  <si>
    <t>ａｆ</t>
  </si>
  <si>
    <t>ｅ</t>
  </si>
  <si>
    <t>ｔ</t>
  </si>
  <si>
    <t>ＴＤ（京都・信楽系陶器）</t>
  </si>
  <si>
    <t>ＴＧ（常滑系陶器）</t>
  </si>
  <si>
    <t>ＴＨ（萩系陶器）</t>
  </si>
  <si>
    <t>ＴＩ（万古系陶器）</t>
  </si>
  <si>
    <t>ＴＫ（丹波系陶器）</t>
  </si>
  <si>
    <t>ＴＬ（堺系陶器）</t>
  </si>
  <si>
    <t>ＴＺ（生産地不明）</t>
  </si>
  <si>
    <t>ａｇ</t>
  </si>
  <si>
    <t>ａｈ</t>
  </si>
  <si>
    <t>合計</t>
    <rPh sb="0" eb="2">
      <t>ゴウケイ</t>
    </rPh>
    <phoneticPr fontId="1"/>
  </si>
  <si>
    <t>磁器
合計</t>
    <rPh sb="0" eb="2">
      <t>ジキ</t>
    </rPh>
    <rPh sb="3" eb="5">
      <t>ゴウケイ</t>
    </rPh>
    <phoneticPr fontId="1"/>
  </si>
  <si>
    <t>陶器
合計</t>
    <rPh sb="0" eb="2">
      <t>トウキ</t>
    </rPh>
    <rPh sb="3" eb="5">
      <t>ゴウケイ</t>
    </rPh>
    <phoneticPr fontId="1"/>
  </si>
  <si>
    <t>土器
合計</t>
    <rPh sb="0" eb="2">
      <t>ドキ</t>
    </rPh>
    <phoneticPr fontId="1"/>
  </si>
  <si>
    <t>総計</t>
    <rPh sb="0" eb="2">
      <t>ソウケイ</t>
    </rPh>
    <phoneticPr fontId="1"/>
  </si>
  <si>
    <t>段階</t>
    <rPh sb="0" eb="2">
      <t>ダンカイ</t>
    </rPh>
    <phoneticPr fontId="1"/>
  </si>
  <si>
    <t>胎質・産地</t>
    <phoneticPr fontId="1"/>
  </si>
  <si>
    <t>TA5</t>
    <phoneticPr fontId="1"/>
  </si>
  <si>
    <t>TA6</t>
    <phoneticPr fontId="1"/>
  </si>
  <si>
    <t>TA7</t>
    <phoneticPr fontId="1"/>
  </si>
  <si>
    <t>TA8</t>
    <phoneticPr fontId="1"/>
  </si>
  <si>
    <t>他</t>
    <rPh sb="0" eb="1">
      <t>ホカ</t>
    </rPh>
    <phoneticPr fontId="1"/>
  </si>
  <si>
    <t>備考</t>
    <rPh sb="0" eb="2">
      <t>ビコウ</t>
    </rPh>
    <phoneticPr fontId="1"/>
  </si>
  <si>
    <t>e</t>
    <phoneticPr fontId="1"/>
  </si>
  <si>
    <t>合計</t>
    <phoneticPr fontId="1"/>
  </si>
  <si>
    <t>ＴＪ（大堀･相馬形陶器）</t>
    <rPh sb="3" eb="5">
      <t>オオボリ</t>
    </rPh>
    <rPh sb="6" eb="8">
      <t>ソウマ</t>
    </rPh>
    <rPh sb="8" eb="9">
      <t>ケイ</t>
    </rPh>
    <rPh sb="9" eb="11">
      <t>トウキ</t>
    </rPh>
    <phoneticPr fontId="1"/>
  </si>
  <si>
    <t>9（香炉･火入れ）</t>
    <rPh sb="2" eb="4">
      <t>コウロ</t>
    </rPh>
    <rPh sb="5" eb="7">
      <t>ヒイ</t>
    </rPh>
    <phoneticPr fontId="1"/>
  </si>
  <si>
    <t>9（香炉･火入れ火入れ）</t>
    <rPh sb="2" eb="4">
      <t>コウロ</t>
    </rPh>
    <rPh sb="8" eb="10">
      <t>ヒイ</t>
    </rPh>
    <phoneticPr fontId="1"/>
  </si>
  <si>
    <t>15（壺･甕）</t>
    <rPh sb="3" eb="4">
      <t>ツボ</t>
    </rPh>
    <phoneticPr fontId="1"/>
  </si>
  <si>
    <t>18（合子）</t>
    <rPh sb="3" eb="5">
      <t>ゴウス</t>
    </rPh>
    <phoneticPr fontId="1"/>
  </si>
  <si>
    <t>27（水注）</t>
    <rPh sb="3" eb="5">
      <t>スイチュウ</t>
    </rPh>
    <phoneticPr fontId="1"/>
  </si>
  <si>
    <t>40（油受け皿）</t>
    <rPh sb="3" eb="4">
      <t>アブラ</t>
    </rPh>
    <rPh sb="4" eb="5">
      <t>ウ</t>
    </rPh>
    <rPh sb="6" eb="7">
      <t>ザラ</t>
    </rPh>
    <phoneticPr fontId="1"/>
  </si>
  <si>
    <t>42（行平鍋）</t>
    <rPh sb="3" eb="6">
      <t>ユキヒラナベ</t>
    </rPh>
    <phoneticPr fontId="1"/>
  </si>
  <si>
    <t>24（灰落し）</t>
    <rPh sb="3" eb="5">
      <t>ハイオ</t>
    </rPh>
    <phoneticPr fontId="1"/>
  </si>
  <si>
    <t>23（片口鉢）</t>
    <rPh sb="3" eb="6">
      <t>カタクチバチ</t>
    </rPh>
    <phoneticPr fontId="1"/>
  </si>
  <si>
    <t>22（花生）</t>
    <rPh sb="3" eb="5">
      <t>ハナイ</t>
    </rPh>
    <phoneticPr fontId="1"/>
  </si>
  <si>
    <t>36（ちろり）</t>
    <phoneticPr fontId="1"/>
  </si>
  <si>
    <t>34（土瓶）</t>
    <phoneticPr fontId="1"/>
  </si>
  <si>
    <t>1（碗）</t>
    <rPh sb="2" eb="3">
      <t>ワン</t>
    </rPh>
    <phoneticPr fontId="1"/>
  </si>
  <si>
    <t>5（鉢）</t>
    <rPh sb="2" eb="3">
      <t>ハチ</t>
    </rPh>
    <phoneticPr fontId="1"/>
  </si>
  <si>
    <t>6（坏）</t>
    <rPh sb="2" eb="3">
      <t>ハイ</t>
    </rPh>
    <phoneticPr fontId="1"/>
  </si>
  <si>
    <t>7（猪口）</t>
    <rPh sb="2" eb="4">
      <t>チョコ</t>
    </rPh>
    <phoneticPr fontId="1"/>
  </si>
  <si>
    <t>8（仏飯器）</t>
    <rPh sb="2" eb="5">
      <t>ブッパンキ</t>
    </rPh>
    <phoneticPr fontId="1"/>
  </si>
  <si>
    <t>9（香炉・火入れ）</t>
    <rPh sb="2" eb="4">
      <t>コウロ</t>
    </rPh>
    <rPh sb="5" eb="7">
      <t>ヒイ</t>
    </rPh>
    <phoneticPr fontId="1"/>
  </si>
  <si>
    <t>10（瓶）</t>
    <rPh sb="3" eb="4">
      <t>ビン</t>
    </rPh>
    <phoneticPr fontId="1"/>
  </si>
  <si>
    <t>11（御神酒徳利）</t>
    <rPh sb="3" eb="6">
      <t>オミキ</t>
    </rPh>
    <rPh sb="6" eb="8">
      <t>トックリ</t>
    </rPh>
    <phoneticPr fontId="1"/>
  </si>
  <si>
    <t>13（蓋物）</t>
    <rPh sb="3" eb="4">
      <t>フタ</t>
    </rPh>
    <rPh sb="4" eb="5">
      <t>モノ</t>
    </rPh>
    <phoneticPr fontId="1"/>
  </si>
  <si>
    <t>18（合子）</t>
    <rPh sb="3" eb="4">
      <t>ゴウ</t>
    </rPh>
    <rPh sb="4" eb="5">
      <t>ス</t>
    </rPh>
    <phoneticPr fontId="1"/>
  </si>
  <si>
    <t>27（水注）</t>
    <rPh sb="3" eb="4">
      <t>スイ</t>
    </rPh>
    <rPh sb="4" eb="5">
      <t>チュウ</t>
    </rPh>
    <phoneticPr fontId="1"/>
  </si>
  <si>
    <r>
      <t>※カウント基準を満たす個体資料はないが、破片資料が存在しているとき「</t>
    </r>
    <r>
      <rPr>
        <sz val="6"/>
        <color indexed="10"/>
        <rFont val="A-OTF リュウミン Pro L-KL"/>
        <family val="1"/>
        <charset val="128"/>
      </rPr>
      <t>0</t>
    </r>
    <r>
      <rPr>
        <sz val="6"/>
        <rFont val="A-OTF リュウミン Pro L-KL"/>
        <family val="1"/>
        <charset val="128"/>
      </rPr>
      <t>」で示した。</t>
    </r>
    <rPh sb="5" eb="7">
      <t>キジュン</t>
    </rPh>
    <rPh sb="8" eb="9">
      <t>ミ</t>
    </rPh>
    <rPh sb="11" eb="13">
      <t>コタイ</t>
    </rPh>
    <rPh sb="13" eb="15">
      <t>シリョウ</t>
    </rPh>
    <rPh sb="20" eb="22">
      <t>ハヘン</t>
    </rPh>
    <rPh sb="22" eb="24">
      <t>シリョウ</t>
    </rPh>
    <rPh sb="25" eb="27">
      <t>ソンザイ</t>
    </rPh>
    <rPh sb="37" eb="38">
      <t>シメ</t>
    </rPh>
    <phoneticPr fontId="1"/>
  </si>
  <si>
    <t>s</t>
    <phoneticPr fontId="1"/>
  </si>
  <si>
    <t>t</t>
    <phoneticPr fontId="1"/>
  </si>
  <si>
    <t>2（皿・平鉢）</t>
    <rPh sb="2" eb="3">
      <t>サラ</t>
    </rPh>
    <rPh sb="4" eb="6">
      <t>ヒラバチ</t>
    </rPh>
    <phoneticPr fontId="1"/>
  </si>
  <si>
    <t>ｆ</t>
    <phoneticPr fontId="1"/>
  </si>
  <si>
    <t>3（大皿・大平鉢）</t>
    <rPh sb="2" eb="3">
      <t>オオ</t>
    </rPh>
    <rPh sb="3" eb="4">
      <t>サラ</t>
    </rPh>
    <rPh sb="5" eb="6">
      <t>オオ</t>
    </rPh>
    <rPh sb="6" eb="8">
      <t>ヒラバチ</t>
    </rPh>
    <phoneticPr fontId="1"/>
  </si>
  <si>
    <t>ｇ</t>
    <phoneticPr fontId="1"/>
  </si>
  <si>
    <t>ｈ</t>
    <phoneticPr fontId="1"/>
  </si>
  <si>
    <t>e</t>
    <phoneticPr fontId="1"/>
  </si>
  <si>
    <t>f</t>
    <phoneticPr fontId="1"/>
  </si>
  <si>
    <t>g</t>
    <phoneticPr fontId="1"/>
  </si>
  <si>
    <t>d</t>
    <phoneticPr fontId="1"/>
  </si>
  <si>
    <t>g</t>
    <phoneticPr fontId="1"/>
  </si>
  <si>
    <t>ＪR（三田系磁器）</t>
    <rPh sb="3" eb="5">
      <t>ミタ</t>
    </rPh>
    <rPh sb="5" eb="6">
      <t>ケイ</t>
    </rPh>
    <phoneticPr fontId="1"/>
  </si>
  <si>
    <t>TA9</t>
    <phoneticPr fontId="1"/>
  </si>
  <si>
    <t>TA10</t>
    <phoneticPr fontId="1"/>
  </si>
  <si>
    <t>j</t>
    <phoneticPr fontId="1"/>
  </si>
  <si>
    <t>k</t>
    <phoneticPr fontId="1"/>
  </si>
  <si>
    <t>i</t>
    <phoneticPr fontId="1"/>
  </si>
  <si>
    <t>g</t>
    <phoneticPr fontId="1"/>
  </si>
  <si>
    <t>h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</si>
  <si>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</si>
  <si>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</si>
  <si>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</si>
  <si>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</si>
  <si>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</si>
  <si>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ag</t>
    <phoneticPr fontId="1"/>
  </si>
  <si>
    <t>ah</t>
    <phoneticPr fontId="1"/>
  </si>
  <si>
    <t>ai</t>
    <phoneticPr fontId="1"/>
  </si>
  <si>
    <t>aj</t>
    <phoneticPr fontId="1"/>
  </si>
  <si>
    <t>ak</t>
    <phoneticPr fontId="1"/>
  </si>
  <si>
    <t>al</t>
    <phoneticPr fontId="1"/>
  </si>
  <si>
    <t>am</t>
    <phoneticPr fontId="1"/>
  </si>
  <si>
    <t>an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</si>
  <si>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</si>
  <si>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</si>
  <si>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</si>
  <si>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</si>
  <si>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</si>
  <si>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</si>
  <si>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m</t>
    <phoneticPr fontId="1"/>
  </si>
  <si>
    <t>f</t>
    <phoneticPr fontId="1"/>
  </si>
  <si>
    <t>n</t>
    <phoneticPr fontId="1"/>
  </si>
  <si>
    <t>o</t>
    <phoneticPr fontId="1"/>
  </si>
  <si>
    <t>p</t>
    <phoneticPr fontId="1"/>
  </si>
  <si>
    <t>ＴＥ（備前系陶器）</t>
    <phoneticPr fontId="1"/>
  </si>
  <si>
    <t>a</t>
    <phoneticPr fontId="1"/>
  </si>
  <si>
    <t>b</t>
    <phoneticPr fontId="1"/>
  </si>
  <si>
    <t>ＴＯ（壷屋系陶器）</t>
    <phoneticPr fontId="1"/>
  </si>
  <si>
    <t>ＴN（九谷系陶器）</t>
    <rPh sb="3" eb="5">
      <t>クタニ</t>
    </rPh>
    <phoneticPr fontId="1"/>
  </si>
  <si>
    <t>ＴP（淡路系陶器）</t>
    <rPh sb="3" eb="5">
      <t>アワジ</t>
    </rPh>
    <rPh sb="5" eb="6">
      <t>ケイ</t>
    </rPh>
    <rPh sb="6" eb="8">
      <t>トウキ</t>
    </rPh>
    <phoneticPr fontId="1"/>
  </si>
  <si>
    <t>ＴQ（薩摩系陶器）</t>
    <rPh sb="3" eb="5">
      <t>サツマ</t>
    </rPh>
    <rPh sb="5" eb="6">
      <t>ケイ</t>
    </rPh>
    <rPh sb="6" eb="8">
      <t>トウキ</t>
    </rPh>
    <phoneticPr fontId="1"/>
  </si>
  <si>
    <t>ＴS（飯能系陶器）</t>
    <rPh sb="3" eb="5">
      <t>ハンノウ</t>
    </rPh>
    <rPh sb="5" eb="6">
      <t>ケイ</t>
    </rPh>
    <rPh sb="6" eb="8">
      <t>トウキ</t>
    </rPh>
    <phoneticPr fontId="1"/>
  </si>
  <si>
    <t>21（軟質施釉）</t>
    <rPh sb="3" eb="5">
      <t>ナンシツ</t>
    </rPh>
    <rPh sb="5" eb="6">
      <t>セ</t>
    </rPh>
    <rPh sb="6" eb="7">
      <t>ウワグスリ</t>
    </rPh>
    <phoneticPr fontId="1"/>
  </si>
  <si>
    <t>n</t>
    <phoneticPr fontId="1"/>
  </si>
  <si>
    <t>d</t>
    <phoneticPr fontId="1"/>
  </si>
  <si>
    <t>ＤD（京都・信楽系土器）</t>
    <rPh sb="3" eb="5">
      <t>キョウト</t>
    </rPh>
    <rPh sb="6" eb="8">
      <t>シガラキ</t>
    </rPh>
    <rPh sb="8" eb="9">
      <t>ケイ</t>
    </rPh>
    <rPh sb="9" eb="11">
      <t>ドキ</t>
    </rPh>
    <phoneticPr fontId="1"/>
  </si>
  <si>
    <t>k</t>
    <phoneticPr fontId="1"/>
  </si>
  <si>
    <t>5（鉢）</t>
    <phoneticPr fontId="1"/>
  </si>
  <si>
    <t>15 (硬質瓦質蓋付)</t>
    <rPh sb="4" eb="6">
      <t>コウシツ</t>
    </rPh>
    <rPh sb="6" eb="7">
      <t>カワラ</t>
    </rPh>
    <rPh sb="7" eb="8">
      <t>シツ</t>
    </rPh>
    <rPh sb="8" eb="10">
      <t>フタツ</t>
    </rPh>
    <phoneticPr fontId="1"/>
  </si>
  <si>
    <t>ｇ</t>
    <phoneticPr fontId="1"/>
  </si>
  <si>
    <t>e</t>
    <phoneticPr fontId="1"/>
  </si>
  <si>
    <t>ai</t>
    <phoneticPr fontId="1"/>
  </si>
  <si>
    <t>o</t>
    <phoneticPr fontId="1"/>
  </si>
  <si>
    <t>ＪＺ (産地不明)</t>
    <rPh sb="4" eb="6">
      <t>サンチ</t>
    </rPh>
    <rPh sb="6" eb="8">
      <t>フメイ</t>
    </rPh>
    <phoneticPr fontId="1"/>
  </si>
  <si>
    <t>1（碗）</t>
    <phoneticPr fontId="1"/>
  </si>
  <si>
    <t>2　(皿・平鉢）</t>
    <rPh sb="5" eb="7">
      <t>ヒラバチ</t>
    </rPh>
    <phoneticPr fontId="1"/>
  </si>
  <si>
    <t>ＪＡ3</t>
    <phoneticPr fontId="1"/>
  </si>
  <si>
    <t>ＪＡ6</t>
    <phoneticPr fontId="1"/>
  </si>
  <si>
    <t>ＪＡ8</t>
    <phoneticPr fontId="1"/>
  </si>
  <si>
    <t>ＪＡ9</t>
    <phoneticPr fontId="1"/>
  </si>
  <si>
    <t>ＪＢ（肥前系磁器）</t>
    <phoneticPr fontId="1"/>
  </si>
  <si>
    <t>ＪＣ（瀬戸・美濃系磁器）</t>
    <phoneticPr fontId="1"/>
  </si>
  <si>
    <t>8(仏飯器)</t>
    <phoneticPr fontId="1"/>
  </si>
  <si>
    <t>11（御神酒徳利）</t>
    <phoneticPr fontId="1"/>
  </si>
  <si>
    <t>3（大皿・大平鉢）</t>
    <rPh sb="2" eb="4">
      <t>オオザラ</t>
    </rPh>
    <rPh sb="5" eb="6">
      <t>オオ</t>
    </rPh>
    <rPh sb="6" eb="8">
      <t>ヒラバチ</t>
    </rPh>
    <phoneticPr fontId="1"/>
  </si>
  <si>
    <t>5（鉢）</t>
    <phoneticPr fontId="1"/>
  </si>
  <si>
    <t>13（蓋物）</t>
    <phoneticPr fontId="1"/>
  </si>
  <si>
    <t>23（片口鉢）</t>
    <phoneticPr fontId="1"/>
  </si>
  <si>
    <t>29（擂鉢）</t>
    <phoneticPr fontId="1"/>
  </si>
  <si>
    <t>1（碗）</t>
    <phoneticPr fontId="1"/>
  </si>
  <si>
    <t>2（皿・平鉢）</t>
    <rPh sb="4" eb="6">
      <t>ヒラバチ</t>
    </rPh>
    <phoneticPr fontId="1"/>
  </si>
  <si>
    <t>10（瓶）</t>
    <phoneticPr fontId="1"/>
  </si>
  <si>
    <t>31（火鉢）</t>
    <phoneticPr fontId="1"/>
  </si>
  <si>
    <t>44（ひょうそく）</t>
    <phoneticPr fontId="1"/>
  </si>
  <si>
    <t>ＴＦ（志戸呂系陶器）</t>
    <phoneticPr fontId="1"/>
  </si>
  <si>
    <t>34（土瓶）</t>
    <rPh sb="3" eb="5">
      <t>ドビン</t>
    </rPh>
    <phoneticPr fontId="1"/>
  </si>
  <si>
    <t>33（鍋）</t>
    <phoneticPr fontId="1"/>
  </si>
  <si>
    <t>ＤＺ（生産地不明）</t>
    <phoneticPr fontId="1"/>
  </si>
  <si>
    <t>21（植木鉢）</t>
    <phoneticPr fontId="1"/>
  </si>
  <si>
    <t>31（火鉢）</t>
    <phoneticPr fontId="1"/>
  </si>
  <si>
    <t>40（油受け皿）</t>
    <phoneticPr fontId="1"/>
  </si>
  <si>
    <t>44（ひようそく）</t>
    <phoneticPr fontId="1"/>
  </si>
  <si>
    <t>47（ほうろく）</t>
    <phoneticPr fontId="1"/>
  </si>
  <si>
    <t>48（七輪）</t>
    <phoneticPr fontId="1"/>
  </si>
  <si>
    <t>51（塩壷）</t>
    <phoneticPr fontId="1"/>
  </si>
  <si>
    <t>52（燭台）</t>
    <phoneticPr fontId="1"/>
  </si>
  <si>
    <t>OO（蓋）</t>
    <rPh sb="3" eb="4">
      <t>フタ</t>
    </rPh>
    <phoneticPr fontId="1"/>
  </si>
  <si>
    <t>SK３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</si>
  <si>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</si>
  <si>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</si>
  <si>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</si>
  <si>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</si>
  <si>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小計</t>
    <phoneticPr fontId="1"/>
  </si>
  <si>
    <t>３（大皿・大平鉢）</t>
    <rPh sb="2" eb="4">
      <t>オオザラ</t>
    </rPh>
    <rPh sb="5" eb="6">
      <t>オオ</t>
    </rPh>
    <rPh sb="6" eb="8">
      <t>ヒラバチ</t>
    </rPh>
    <phoneticPr fontId="1"/>
  </si>
  <si>
    <t>SU446</t>
    <phoneticPr fontId="1"/>
  </si>
  <si>
    <t>SU593</t>
    <phoneticPr fontId="1"/>
  </si>
  <si>
    <t>SK1023</t>
    <phoneticPr fontId="1"/>
  </si>
  <si>
    <t>SK1114</t>
    <phoneticPr fontId="1"/>
  </si>
  <si>
    <t>SK1160</t>
    <phoneticPr fontId="1"/>
  </si>
  <si>
    <t>SU1264</t>
    <phoneticPr fontId="1"/>
  </si>
  <si>
    <t>SK2352</t>
    <phoneticPr fontId="1"/>
  </si>
  <si>
    <t>C2層</t>
    <rPh sb="2" eb="3">
      <t>ソウ</t>
    </rPh>
    <phoneticPr fontId="1"/>
  </si>
  <si>
    <t>D焼</t>
    <rPh sb="1" eb="2">
      <t>ヤ</t>
    </rPh>
    <phoneticPr fontId="1"/>
  </si>
  <si>
    <t>e</t>
    <phoneticPr fontId="1"/>
  </si>
  <si>
    <t>SK1131</t>
    <phoneticPr fontId="1"/>
  </si>
  <si>
    <t>ＴＭ（笠間・益子系陶器）</t>
    <phoneticPr fontId="1"/>
  </si>
  <si>
    <t>ＪＡ1（景徳鎮窯系）</t>
    <rPh sb="4" eb="7">
      <t>ケイトクチン</t>
    </rPh>
    <rPh sb="7" eb="8">
      <t>カマ</t>
    </rPh>
    <rPh sb="8" eb="9">
      <t>ケイ</t>
    </rPh>
    <phoneticPr fontId="1"/>
  </si>
  <si>
    <t>ＪＡ2(しょう州窯系)</t>
    <rPh sb="7" eb="8">
      <t>シュウ</t>
    </rPh>
    <rPh sb="8" eb="9">
      <t>カマ</t>
    </rPh>
    <rPh sb="9" eb="10">
      <t>ケイ</t>
    </rPh>
    <phoneticPr fontId="1"/>
  </si>
  <si>
    <t>ＪＡ4 (龍泉窯系)</t>
    <rPh sb="5" eb="7">
      <t>リュウセン</t>
    </rPh>
    <rPh sb="7" eb="8">
      <t>カマ</t>
    </rPh>
    <rPh sb="8" eb="9">
      <t>ケイ</t>
    </rPh>
    <phoneticPr fontId="1"/>
  </si>
  <si>
    <t>19（水滴）</t>
    <rPh sb="3" eb="5">
      <t>スイテキ</t>
    </rPh>
    <phoneticPr fontId="1"/>
  </si>
  <si>
    <t>20（蓮華）</t>
    <rPh sb="3" eb="5">
      <t>レンゲ</t>
    </rPh>
    <phoneticPr fontId="1"/>
  </si>
  <si>
    <t>21（植木鉢）</t>
    <rPh sb="3" eb="6">
      <t>ウエキバチ</t>
    </rPh>
    <phoneticPr fontId="1"/>
  </si>
  <si>
    <t>23（片口鉢）</t>
    <rPh sb="3" eb="5">
      <t>カタクチ</t>
    </rPh>
    <rPh sb="5" eb="6">
      <t>ハチ</t>
    </rPh>
    <phoneticPr fontId="1"/>
  </si>
  <si>
    <t>30（餌入れ）</t>
    <rPh sb="3" eb="5">
      <t>エサイ</t>
    </rPh>
    <phoneticPr fontId="1"/>
  </si>
  <si>
    <t>36（ちろり）</t>
    <phoneticPr fontId="1"/>
  </si>
  <si>
    <t>15（壺・甕）</t>
    <rPh sb="3" eb="4">
      <t>ツボ</t>
    </rPh>
    <rPh sb="5" eb="6">
      <t>カメ</t>
    </rPh>
    <phoneticPr fontId="1"/>
  </si>
  <si>
    <t>22(花生)</t>
    <rPh sb="3" eb="5">
      <t>ハナイ</t>
    </rPh>
    <phoneticPr fontId="1"/>
  </si>
  <si>
    <t>31（火鉢）</t>
    <rPh sb="3" eb="5">
      <t>ヒバチ</t>
    </rPh>
    <phoneticPr fontId="1"/>
  </si>
  <si>
    <t>8(仏飯器)</t>
    <rPh sb="2" eb="3">
      <t>フツ</t>
    </rPh>
    <rPh sb="3" eb="4">
      <t>メシ</t>
    </rPh>
    <rPh sb="4" eb="5">
      <t>ウツワ</t>
    </rPh>
    <phoneticPr fontId="1"/>
  </si>
  <si>
    <t>25(鬢水入れ)</t>
    <rPh sb="3" eb="4">
      <t>ビン</t>
    </rPh>
    <rPh sb="4" eb="6">
      <t>ミズイ</t>
    </rPh>
    <phoneticPr fontId="1"/>
  </si>
  <si>
    <t>41（油徳利）</t>
    <rPh sb="3" eb="4">
      <t>アブラ</t>
    </rPh>
    <rPh sb="4" eb="6">
      <t>トックリ</t>
    </rPh>
    <phoneticPr fontId="1"/>
  </si>
  <si>
    <t>64（煙硝擂）</t>
    <rPh sb="3" eb="5">
      <t>エンショウ</t>
    </rPh>
    <rPh sb="5" eb="6">
      <t>ス</t>
    </rPh>
    <phoneticPr fontId="1"/>
  </si>
  <si>
    <t>67（釜）</t>
    <rPh sb="3" eb="4">
      <t>カマ</t>
    </rPh>
    <phoneticPr fontId="1"/>
  </si>
  <si>
    <t>9(香炉･火入れ)</t>
    <rPh sb="2" eb="4">
      <t>コウロ</t>
    </rPh>
    <rPh sb="5" eb="7">
      <t>ヒイ</t>
    </rPh>
    <phoneticPr fontId="1"/>
  </si>
  <si>
    <t>1（椀）</t>
    <rPh sb="2" eb="3">
      <t>ワン</t>
    </rPh>
    <phoneticPr fontId="1"/>
  </si>
  <si>
    <t>15（壺・甕）</t>
    <phoneticPr fontId="1"/>
  </si>
  <si>
    <t>63（あんか）</t>
    <phoneticPr fontId="1"/>
  </si>
  <si>
    <t>6（坏）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</si>
</sst>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yyyy/m/d\ h:mm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-OTF リュウミン Pro L-KL"/>
      <family val="1"/>
      <charset val="128"/>
    </font>
    <font>
      <sz val="6"/>
      <color indexed="10"/>
      <name val="A-OTF リュウミン Pro L-KL"/>
      <family val="1"/>
      <charset val="128"/>
    </font>
    <font>
      <sz val="6"/>
      <color rgb="FFFF0000"/>
      <name val="A-OTF リュウミン Pro L-KL"/>
      <family val="1"/>
      <charset val="128"/>
    </font>
    <font>
      <sz val="6"/>
      <color theme="1"/>
      <name val="A-OTF リュウミン Pro L-KL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294">
    <xf numFmtId="0" fontId="0" fillId="0" borderId="0" xfId="0" applyAlignment="1"/>
    <xf numFmtId="0" fontId="2" fillId="0" borderId="0" xfId="0" applyFont="1" applyFill="1" applyAlignment="1">
      <alignment vertical="center"/>
    </xf>
    <xf numFmtId="181" fontId="2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45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52" xfId="0" applyNumberFormat="1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3" xfId="0" applyFont="1" applyFill="1" applyBorder="1" applyAlignment="1"/>
    <xf numFmtId="0" fontId="2" fillId="0" borderId="37" xfId="0" applyFont="1" applyFill="1" applyBorder="1" applyAlignment="1">
      <alignment vertical="center"/>
    </xf>
    <xf numFmtId="0" fontId="2" fillId="0" borderId="23" xfId="0" applyFont="1" applyFill="1" applyBorder="1" applyAlignment="1">
      <alignment vertical="distributed"/>
    </xf>
    <xf numFmtId="0" fontId="2" fillId="0" borderId="53" xfId="0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55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10" xfId="0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2" fillId="0" borderId="58" xfId="0" applyNumberFormat="1" applyFont="1" applyFill="1" applyBorder="1" applyAlignment="1">
      <alignment vertical="center"/>
    </xf>
    <xf numFmtId="0" fontId="2" fillId="0" borderId="53" xfId="0" applyNumberFormat="1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left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4" fillId="0" borderId="53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vertical="center"/>
    </xf>
    <xf numFmtId="0" fontId="2" fillId="0" borderId="65" xfId="0" applyNumberFormat="1" applyFont="1" applyFill="1" applyBorder="1" applyAlignment="1">
      <alignment vertical="center"/>
    </xf>
    <xf numFmtId="0" fontId="4" fillId="0" borderId="63" xfId="0" applyNumberFormat="1" applyFont="1" applyFill="1" applyBorder="1" applyAlignment="1">
      <alignment vertical="center"/>
    </xf>
    <xf numFmtId="0" fontId="2" fillId="0" borderId="63" xfId="0" applyNumberFormat="1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62" xfId="0" applyNumberFormat="1" applyFont="1" applyFill="1" applyBorder="1" applyAlignment="1">
      <alignment vertical="center"/>
    </xf>
    <xf numFmtId="0" fontId="2" fillId="0" borderId="70" xfId="0" applyNumberFormat="1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33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2" fillId="3" borderId="71" xfId="0" applyFont="1" applyFill="1" applyBorder="1" applyAlignment="1">
      <alignment vertical="center"/>
    </xf>
    <xf numFmtId="0" fontId="2" fillId="3" borderId="41" xfId="0" applyNumberFormat="1" applyFont="1" applyFill="1" applyBorder="1" applyAlignment="1">
      <alignment vertical="center"/>
    </xf>
    <xf numFmtId="0" fontId="2" fillId="3" borderId="35" xfId="0" applyNumberFormat="1" applyFont="1" applyFill="1" applyBorder="1" applyAlignment="1">
      <alignment vertical="center"/>
    </xf>
    <xf numFmtId="0" fontId="2" fillId="3" borderId="70" xfId="0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4" fillId="2" borderId="57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77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79" xfId="0" applyFont="1" applyFill="1" applyBorder="1" applyAlignment="1"/>
    <xf numFmtId="0" fontId="0" fillId="0" borderId="36" xfId="0" applyBorder="1" applyAlignment="1"/>
    <xf numFmtId="0" fontId="0" fillId="0" borderId="42" xfId="0" applyBorder="1" applyAlignment="1"/>
    <xf numFmtId="0" fontId="0" fillId="0" borderId="80" xfId="0" applyBorder="1" applyAlignment="1"/>
    <xf numFmtId="0" fontId="0" fillId="0" borderId="0" xfId="0" applyAlignment="1"/>
    <xf numFmtId="0" fontId="0" fillId="0" borderId="81" xfId="0" applyBorder="1" applyAlignment="1"/>
    <xf numFmtId="0" fontId="0" fillId="0" borderId="46" xfId="0" applyBorder="1" applyAlignment="1"/>
    <xf numFmtId="0" fontId="0" fillId="0" borderId="23" xfId="0" applyBorder="1" applyAlignment="1"/>
    <xf numFmtId="0" fontId="0" fillId="0" borderId="20" xfId="0" applyBorder="1" applyAlignment="1"/>
    <xf numFmtId="0" fontId="2" fillId="0" borderId="9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" fillId="0" borderId="77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7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77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9" xfId="0" applyFont="1" applyFill="1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2" fillId="0" borderId="47" xfId="0" applyFont="1" applyFill="1" applyBorder="1" applyAlignment="1">
      <alignment vertical="center" textRotation="255"/>
    </xf>
    <xf numFmtId="0" fontId="0" fillId="0" borderId="72" xfId="0" applyFill="1" applyBorder="1" applyAlignment="1">
      <alignment vertical="center" textRotation="255"/>
    </xf>
    <xf numFmtId="0" fontId="0" fillId="0" borderId="48" xfId="0" applyFill="1" applyBorder="1" applyAlignment="1">
      <alignment vertical="center" textRotation="255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3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left" vertical="center"/>
    </xf>
    <xf numFmtId="0" fontId="0" fillId="0" borderId="78" xfId="0" applyFill="1" applyBorder="1" applyAlignment="1">
      <alignment horizontal="left" vertical="center"/>
    </xf>
    <xf numFmtId="0" fontId="2" fillId="0" borderId="47" xfId="0" applyNumberFormat="1" applyFont="1" applyFill="1" applyBorder="1" applyAlignment="1">
      <alignment vertical="center" textRotation="255"/>
    </xf>
    <xf numFmtId="0" fontId="2" fillId="0" borderId="39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distributed"/>
    </xf>
    <xf numFmtId="0" fontId="2" fillId="3" borderId="77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N298"/>
  <sheetViews>
    <sheetView tabSelected="1" showOutlineSymbols="0" zoomScale="140" zoomScaleNormal="140" zoomScaleSheetLayoutView="150" workbookViewId="0">
      <pane xSplit="2" topLeftCell="C1" activePane="topRight" state="frozen"/>
      <selection activeCell="A60" sqref="A60"/>
      <selection pane="topRight" activeCell="HI18" sqref="HI18"/>
    </sheetView>
  </sheetViews>
  <sheetFormatPr defaultRowHeight="9.75" x14ac:dyDescent="0.2"/>
  <cols>
    <col min="1" max="1" width="12.5" style="100" bestFit="1" customWidth="1"/>
    <col min="2" max="2" width="8.83203125" style="100" bestFit="1" customWidth="1"/>
    <col min="3" max="9" width="5.33203125" style="100" customWidth="1"/>
    <col min="10" max="10" width="8.83203125" style="100" customWidth="1"/>
    <col min="11" max="19" width="5.33203125" style="100" customWidth="1"/>
    <col min="20" max="20" width="8.83203125" style="100" customWidth="1"/>
    <col min="21" max="74" width="5.33203125" style="100" customWidth="1"/>
    <col min="75" max="75" width="8.83203125" style="100" customWidth="1"/>
    <col min="76" max="93" width="5.33203125" style="100" customWidth="1"/>
    <col min="94" max="94" width="8.83203125" style="100" customWidth="1"/>
    <col min="95" max="104" width="5.33203125" style="100" customWidth="1"/>
    <col min="105" max="105" width="8.83203125" style="100" customWidth="1"/>
    <col min="106" max="107" width="5.33203125" style="100" customWidth="1"/>
    <col min="108" max="108" width="8.83203125" style="100" customWidth="1"/>
    <col min="109" max="113" width="5.33203125" style="100" customWidth="1"/>
    <col min="114" max="114" width="8.83203125" style="100" customWidth="1"/>
    <col min="115" max="119" width="5.33203125" style="100" customWidth="1"/>
    <col min="120" max="120" width="8.83203125" style="100" customWidth="1"/>
    <col min="121" max="123" width="5.33203125" style="100" customWidth="1"/>
    <col min="124" max="124" width="8.83203125" style="100" customWidth="1"/>
    <col min="125" max="128" width="5.33203125" style="100" customWidth="1"/>
    <col min="129" max="129" width="8.83203125" style="100" customWidth="1"/>
    <col min="130" max="131" width="5.33203125" style="100" customWidth="1"/>
    <col min="132" max="132" width="8.83203125" style="100" customWidth="1"/>
    <col min="133" max="133" width="5.33203125" style="100" customWidth="1"/>
    <col min="134" max="135" width="8.83203125" style="100" customWidth="1"/>
    <col min="136" max="136" width="9.5" style="100" customWidth="1"/>
    <col min="137" max="137" width="8.83203125" style="100" customWidth="1"/>
    <col min="138" max="138" width="8.5" style="100" customWidth="1"/>
    <col min="139" max="139" width="5.33203125" style="100" customWidth="1"/>
    <col min="140" max="140" width="8.83203125" style="100" customWidth="1"/>
    <col min="141" max="144" width="5.33203125" style="100" customWidth="1"/>
    <col min="145" max="145" width="8.83203125" style="100" customWidth="1"/>
    <col min="146" max="148" width="5.33203125" style="100" customWidth="1"/>
    <col min="149" max="150" width="8.83203125" style="100" customWidth="1"/>
    <col min="151" max="153" width="5.33203125" style="100" customWidth="1"/>
    <col min="154" max="154" width="8.83203125" style="100" customWidth="1"/>
    <col min="155" max="156" width="5.33203125" style="100" customWidth="1"/>
    <col min="157" max="157" width="8.83203125" style="100" customWidth="1"/>
    <col min="158" max="178" width="5.33203125" style="100" customWidth="1"/>
    <col min="179" max="179" width="6" style="100" customWidth="1"/>
    <col min="180" max="194" width="5.33203125" style="100" customWidth="1"/>
    <col min="195" max="196" width="8.83203125" style="100" customWidth="1"/>
    <col min="197" max="197" width="5.33203125" style="100" customWidth="1"/>
    <col min="198" max="198" width="8.83203125" style="100" customWidth="1"/>
    <col min="199" max="202" width="5.33203125" style="100" customWidth="1"/>
    <col min="203" max="203" width="8.83203125" style="100" customWidth="1"/>
    <col min="204" max="207" width="5.33203125" style="100" customWidth="1"/>
    <col min="208" max="208" width="8.83203125" style="100" customWidth="1"/>
    <col min="209" max="212" width="5.33203125" style="100" customWidth="1"/>
    <col min="213" max="213" width="8.83203125" style="100" customWidth="1"/>
    <col min="214" max="219" width="5.33203125" style="100" customWidth="1"/>
    <col min="220" max="220" width="8.83203125" style="100" customWidth="1"/>
    <col min="221" max="221" width="5.1640625" style="100" bestFit="1" customWidth="1"/>
    <col min="222" max="232" width="5.33203125" style="100" customWidth="1"/>
    <col min="233" max="233" width="8.83203125" style="100" customWidth="1"/>
    <col min="234" max="236" width="5.33203125" style="100" customWidth="1"/>
    <col min="237" max="237" width="8.83203125" style="100" customWidth="1"/>
    <col min="238" max="16384" width="9.33203125" style="100"/>
  </cols>
  <sheetData>
    <row r="1" spans="1:248" s="1" customFormat="1" ht="9.75" customHeight="1" x14ac:dyDescent="0.15">
      <c r="J1" s="2"/>
    </row>
    <row r="2" spans="1:248" s="1" customFormat="1" ht="9.75" customHeight="1" thickBot="1" x14ac:dyDescent="0.2">
      <c r="A2" s="288" t="s">
        <v>114</v>
      </c>
      <c r="B2" s="288"/>
      <c r="C2" s="288"/>
      <c r="D2" s="288"/>
      <c r="E2" s="288"/>
      <c r="F2" s="288"/>
      <c r="G2" s="288"/>
      <c r="H2" s="288"/>
      <c r="I2" s="288"/>
      <c r="J2" s="105"/>
      <c r="K2" s="105"/>
      <c r="L2" s="105"/>
      <c r="M2" s="105"/>
      <c r="N2" s="105"/>
    </row>
    <row r="3" spans="1:248" s="1" customFormat="1" ht="9.75" customHeight="1" x14ac:dyDescent="0.15">
      <c r="A3" s="284" t="s">
        <v>80</v>
      </c>
      <c r="B3" s="3" t="s">
        <v>81</v>
      </c>
      <c r="C3" s="267" t="s">
        <v>231</v>
      </c>
      <c r="D3" s="268"/>
      <c r="E3" s="268"/>
      <c r="F3" s="268"/>
      <c r="G3" s="268"/>
      <c r="H3" s="268"/>
      <c r="I3" s="268"/>
      <c r="J3" s="268"/>
      <c r="K3" s="273"/>
      <c r="L3" s="282" t="s">
        <v>232</v>
      </c>
      <c r="M3" s="283"/>
      <c r="N3" s="119" t="s">
        <v>181</v>
      </c>
      <c r="O3" s="282" t="s">
        <v>233</v>
      </c>
      <c r="P3" s="283"/>
      <c r="Q3" s="119" t="s">
        <v>182</v>
      </c>
      <c r="R3" s="104" t="s">
        <v>183</v>
      </c>
      <c r="S3" s="173" t="s">
        <v>184</v>
      </c>
      <c r="T3" s="6" t="s">
        <v>3</v>
      </c>
      <c r="U3" s="7" t="s">
        <v>75</v>
      </c>
      <c r="V3" s="267" t="s">
        <v>185</v>
      </c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9"/>
      <c r="ET3" s="263" t="s">
        <v>186</v>
      </c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0"/>
      <c r="GC3" s="270"/>
      <c r="GD3" s="270"/>
      <c r="GE3" s="270"/>
      <c r="GF3" s="270"/>
      <c r="GG3" s="270"/>
      <c r="GH3" s="270"/>
      <c r="GI3" s="270"/>
      <c r="GJ3" s="270"/>
      <c r="GK3" s="270"/>
      <c r="GL3" s="270"/>
      <c r="GM3" s="270"/>
      <c r="GN3" s="270"/>
      <c r="GO3" s="270"/>
      <c r="GP3" s="271"/>
      <c r="GQ3" s="263" t="s">
        <v>1</v>
      </c>
      <c r="GR3" s="277"/>
      <c r="GS3" s="277"/>
      <c r="GT3" s="277"/>
      <c r="GU3" s="278"/>
      <c r="GV3" s="263" t="s">
        <v>127</v>
      </c>
      <c r="GW3" s="277"/>
      <c r="GX3" s="277"/>
      <c r="GY3" s="277"/>
      <c r="GZ3" s="278"/>
      <c r="HA3" s="289" t="s">
        <v>178</v>
      </c>
      <c r="HB3" s="290"/>
      <c r="HC3" s="290"/>
      <c r="HD3" s="290"/>
      <c r="HE3" s="291"/>
      <c r="HF3" s="260" t="s">
        <v>76</v>
      </c>
      <c r="HG3" s="8"/>
      <c r="HH3" s="8"/>
      <c r="HN3" s="8"/>
      <c r="HO3" s="8"/>
      <c r="HP3" s="8"/>
      <c r="HQ3" s="8"/>
    </row>
    <row r="4" spans="1:248" s="1" customFormat="1" ht="9.75" customHeight="1" x14ac:dyDescent="0.15">
      <c r="A4" s="275"/>
      <c r="B4" s="9" t="s">
        <v>2</v>
      </c>
      <c r="C4" s="10">
        <v>1</v>
      </c>
      <c r="D4" s="10">
        <v>2</v>
      </c>
      <c r="E4" s="212">
        <v>3</v>
      </c>
      <c r="F4" s="11">
        <v>5</v>
      </c>
      <c r="G4" s="11">
        <v>6</v>
      </c>
      <c r="H4" s="217">
        <v>9</v>
      </c>
      <c r="I4" s="11">
        <v>10</v>
      </c>
      <c r="J4" s="217">
        <v>13</v>
      </c>
      <c r="K4" s="11">
        <v>15</v>
      </c>
      <c r="L4" s="217">
        <v>2</v>
      </c>
      <c r="M4" s="217">
        <v>3</v>
      </c>
      <c r="N4" s="217">
        <v>6</v>
      </c>
      <c r="O4" s="217">
        <v>3</v>
      </c>
      <c r="P4" s="217" t="s">
        <v>86</v>
      </c>
      <c r="Q4" s="217"/>
      <c r="R4" s="12"/>
      <c r="S4" s="174">
        <v>18</v>
      </c>
      <c r="T4" s="13"/>
      <c r="U4" s="14"/>
      <c r="V4" s="285" t="s">
        <v>103</v>
      </c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9"/>
      <c r="AU4" s="252" t="s">
        <v>117</v>
      </c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9"/>
      <c r="BQ4" s="252" t="s">
        <v>119</v>
      </c>
      <c r="BR4" s="255"/>
      <c r="BS4" s="255"/>
      <c r="BT4" s="255"/>
      <c r="BU4" s="255"/>
      <c r="BV4" s="255"/>
      <c r="BW4" s="255"/>
      <c r="BX4" s="259"/>
      <c r="BY4" s="17">
        <v>4</v>
      </c>
      <c r="BZ4" s="252" t="s">
        <v>104</v>
      </c>
      <c r="CA4" s="253"/>
      <c r="CB4" s="253"/>
      <c r="CC4" s="253"/>
      <c r="CD4" s="253"/>
      <c r="CE4" s="253"/>
      <c r="CF4" s="253"/>
      <c r="CG4" s="253"/>
      <c r="CH4" s="253"/>
      <c r="CI4" s="254"/>
      <c r="CJ4" s="252" t="s">
        <v>105</v>
      </c>
      <c r="CK4" s="255"/>
      <c r="CL4" s="255"/>
      <c r="CM4" s="255"/>
      <c r="CN4" s="255"/>
      <c r="CO4" s="255"/>
      <c r="CP4" s="255"/>
      <c r="CQ4" s="259"/>
      <c r="CR4" s="252" t="s">
        <v>106</v>
      </c>
      <c r="CS4" s="255"/>
      <c r="CT4" s="255"/>
      <c r="CU4" s="259"/>
      <c r="CV4" s="252" t="s">
        <v>107</v>
      </c>
      <c r="CW4" s="255"/>
      <c r="CX4" s="255"/>
      <c r="CY4" s="255"/>
      <c r="CZ4" s="259"/>
      <c r="DA4" s="252" t="s">
        <v>108</v>
      </c>
      <c r="DB4" s="255"/>
      <c r="DC4" s="255"/>
      <c r="DD4" s="255"/>
      <c r="DE4" s="255"/>
      <c r="DF4" s="255"/>
      <c r="DG4" s="255"/>
      <c r="DH4" s="255"/>
      <c r="DI4" s="259"/>
      <c r="DJ4" s="252" t="s">
        <v>109</v>
      </c>
      <c r="DK4" s="255"/>
      <c r="DL4" s="255"/>
      <c r="DM4" s="259"/>
      <c r="DN4" s="252" t="s">
        <v>110</v>
      </c>
      <c r="DO4" s="255"/>
      <c r="DP4" s="255"/>
      <c r="DQ4" s="255"/>
      <c r="DR4" s="259"/>
      <c r="DS4" s="17">
        <v>12</v>
      </c>
      <c r="DT4" s="252" t="s">
        <v>111</v>
      </c>
      <c r="DU4" s="255"/>
      <c r="DV4" s="255"/>
      <c r="DW4" s="255"/>
      <c r="DX4" s="255"/>
      <c r="DY4" s="259"/>
      <c r="DZ4" s="17">
        <v>15</v>
      </c>
      <c r="EA4" s="17">
        <v>16</v>
      </c>
      <c r="EB4" s="252" t="s">
        <v>112</v>
      </c>
      <c r="EC4" s="255"/>
      <c r="ED4" s="253"/>
      <c r="EE4" s="254"/>
      <c r="EF4" s="224" t="s">
        <v>234</v>
      </c>
      <c r="EG4" s="224" t="s">
        <v>235</v>
      </c>
      <c r="EH4" s="224" t="s">
        <v>236</v>
      </c>
      <c r="EI4" s="17">
        <v>22</v>
      </c>
      <c r="EJ4" s="224" t="s">
        <v>237</v>
      </c>
      <c r="EK4" s="17">
        <v>24</v>
      </c>
      <c r="EL4" s="107" t="s">
        <v>113</v>
      </c>
      <c r="EM4" s="127"/>
      <c r="EN4" s="17">
        <v>29</v>
      </c>
      <c r="EO4" s="201" t="s">
        <v>238</v>
      </c>
      <c r="EP4" s="17">
        <v>35</v>
      </c>
      <c r="EQ4" s="17">
        <v>52</v>
      </c>
      <c r="ER4" s="18" t="s">
        <v>3</v>
      </c>
      <c r="ES4" s="17" t="s">
        <v>4</v>
      </c>
      <c r="ET4" s="279" t="s">
        <v>103</v>
      </c>
      <c r="EU4" s="247"/>
      <c r="EV4" s="247"/>
      <c r="EW4" s="247"/>
      <c r="EX4" s="247"/>
      <c r="EY4" s="247"/>
      <c r="EZ4" s="247"/>
      <c r="FA4" s="247"/>
      <c r="FB4" s="248"/>
      <c r="FC4" s="266" t="s">
        <v>117</v>
      </c>
      <c r="FD4" s="247"/>
      <c r="FE4" s="247"/>
      <c r="FF4" s="247"/>
      <c r="FG4" s="247"/>
      <c r="FH4" s="247"/>
      <c r="FI4" s="247"/>
      <c r="FJ4" s="248"/>
      <c r="FK4" s="17">
        <v>4</v>
      </c>
      <c r="FL4" s="17">
        <v>5</v>
      </c>
      <c r="FM4" s="266" t="s">
        <v>105</v>
      </c>
      <c r="FN4" s="247"/>
      <c r="FO4" s="247"/>
      <c r="FP4" s="247"/>
      <c r="FQ4" s="247"/>
      <c r="FR4" s="247"/>
      <c r="FS4" s="247"/>
      <c r="FT4" s="247"/>
      <c r="FU4" s="248"/>
      <c r="FV4" s="17">
        <v>7</v>
      </c>
      <c r="FW4" s="19" t="s">
        <v>187</v>
      </c>
      <c r="FX4" s="17">
        <v>9</v>
      </c>
      <c r="FY4" s="20" t="s">
        <v>109</v>
      </c>
      <c r="FZ4" s="266" t="s">
        <v>188</v>
      </c>
      <c r="GA4" s="264"/>
      <c r="GB4" s="264"/>
      <c r="GC4" s="265"/>
      <c r="GD4" s="17">
        <v>12</v>
      </c>
      <c r="GE4" s="21">
        <v>13</v>
      </c>
      <c r="GF4" s="17">
        <v>15</v>
      </c>
      <c r="GG4" s="17">
        <v>16</v>
      </c>
      <c r="GH4" s="17">
        <v>18</v>
      </c>
      <c r="GI4" s="17">
        <v>19</v>
      </c>
      <c r="GJ4" s="17">
        <v>20</v>
      </c>
      <c r="GK4" s="17">
        <v>21</v>
      </c>
      <c r="GL4" s="17">
        <v>22</v>
      </c>
      <c r="GM4" s="224" t="s">
        <v>200</v>
      </c>
      <c r="GN4" s="225" t="s">
        <v>239</v>
      </c>
      <c r="GO4" s="17" t="s">
        <v>3</v>
      </c>
      <c r="GP4" s="22" t="s">
        <v>4</v>
      </c>
      <c r="GQ4" s="17">
        <v>1</v>
      </c>
      <c r="GR4" s="17">
        <v>2</v>
      </c>
      <c r="GS4" s="17">
        <v>6</v>
      </c>
      <c r="GT4" s="17" t="s">
        <v>3</v>
      </c>
      <c r="GU4" s="22" t="s">
        <v>4</v>
      </c>
      <c r="GV4" s="110">
        <v>2</v>
      </c>
      <c r="GW4" s="110">
        <v>5</v>
      </c>
      <c r="GX4" s="10">
        <v>13</v>
      </c>
      <c r="GY4" s="108" t="s">
        <v>86</v>
      </c>
      <c r="GZ4" s="23" t="s">
        <v>4</v>
      </c>
      <c r="HA4" s="184">
        <v>1</v>
      </c>
      <c r="HB4" s="185">
        <v>2</v>
      </c>
      <c r="HC4" s="177">
        <v>6</v>
      </c>
      <c r="HD4" s="175" t="s">
        <v>86</v>
      </c>
      <c r="HE4" s="186" t="s">
        <v>4</v>
      </c>
      <c r="HF4" s="261"/>
      <c r="HG4" s="8"/>
      <c r="HH4" s="8"/>
      <c r="HN4" s="8"/>
      <c r="HO4" s="8"/>
    </row>
    <row r="5" spans="1:248" s="36" customFormat="1" ht="9.75" customHeight="1" thickBot="1" x14ac:dyDescent="0.2">
      <c r="A5" s="276"/>
      <c r="B5" s="28" t="s">
        <v>5</v>
      </c>
      <c r="C5" s="29"/>
      <c r="D5" s="29"/>
      <c r="E5" s="213"/>
      <c r="F5" s="29"/>
      <c r="G5" s="29"/>
      <c r="H5" s="213"/>
      <c r="I5" s="29"/>
      <c r="J5" s="213"/>
      <c r="K5" s="29"/>
      <c r="L5" s="213"/>
      <c r="M5" s="213"/>
      <c r="N5" s="213"/>
      <c r="O5" s="213"/>
      <c r="P5" s="213"/>
      <c r="Q5" s="213"/>
      <c r="R5" s="29"/>
      <c r="S5" s="168"/>
      <c r="T5" s="29"/>
      <c r="U5" s="30"/>
      <c r="V5" s="31" t="s">
        <v>6</v>
      </c>
      <c r="W5" s="31" t="s">
        <v>7</v>
      </c>
      <c r="X5" s="31" t="s">
        <v>8</v>
      </c>
      <c r="Y5" s="31" t="s">
        <v>9</v>
      </c>
      <c r="Z5" s="31" t="s">
        <v>10</v>
      </c>
      <c r="AA5" s="31" t="s">
        <v>11</v>
      </c>
      <c r="AB5" s="31" t="s">
        <v>12</v>
      </c>
      <c r="AC5" s="31" t="s">
        <v>13</v>
      </c>
      <c r="AD5" s="31" t="s">
        <v>14</v>
      </c>
      <c r="AE5" s="31" t="s">
        <v>15</v>
      </c>
      <c r="AF5" s="31" t="s">
        <v>16</v>
      </c>
      <c r="AG5" s="31" t="s">
        <v>17</v>
      </c>
      <c r="AH5" s="31" t="s">
        <v>18</v>
      </c>
      <c r="AI5" s="31" t="s">
        <v>19</v>
      </c>
      <c r="AJ5" s="31" t="s">
        <v>20</v>
      </c>
      <c r="AK5" s="31" t="s">
        <v>21</v>
      </c>
      <c r="AL5" s="31" t="s">
        <v>22</v>
      </c>
      <c r="AM5" s="31" t="s">
        <v>23</v>
      </c>
      <c r="AN5" s="31" t="s">
        <v>24</v>
      </c>
      <c r="AO5" s="31" t="s">
        <v>25</v>
      </c>
      <c r="AP5" s="31" t="s">
        <v>26</v>
      </c>
      <c r="AQ5" s="31" t="s">
        <v>27</v>
      </c>
      <c r="AR5" s="31" t="s">
        <v>28</v>
      </c>
      <c r="AS5" s="31" t="s">
        <v>3</v>
      </c>
      <c r="AT5" s="31" t="s">
        <v>29</v>
      </c>
      <c r="AU5" s="31" t="s">
        <v>30</v>
      </c>
      <c r="AV5" s="31" t="s">
        <v>7</v>
      </c>
      <c r="AW5" s="31" t="s">
        <v>8</v>
      </c>
      <c r="AX5" s="31" t="s">
        <v>9</v>
      </c>
      <c r="AY5" s="31" t="s">
        <v>10</v>
      </c>
      <c r="AZ5" s="31" t="s">
        <v>11</v>
      </c>
      <c r="BA5" s="31" t="s">
        <v>12</v>
      </c>
      <c r="BB5" s="31" t="s">
        <v>31</v>
      </c>
      <c r="BC5" s="31" t="s">
        <v>13</v>
      </c>
      <c r="BD5" s="31" t="s">
        <v>14</v>
      </c>
      <c r="BE5" s="31" t="s">
        <v>15</v>
      </c>
      <c r="BF5" s="31" t="s">
        <v>16</v>
      </c>
      <c r="BG5" s="31" t="s">
        <v>17</v>
      </c>
      <c r="BH5" s="31" t="s">
        <v>18</v>
      </c>
      <c r="BI5" s="31" t="s">
        <v>19</v>
      </c>
      <c r="BJ5" s="31" t="s">
        <v>20</v>
      </c>
      <c r="BK5" s="31" t="s">
        <v>21</v>
      </c>
      <c r="BL5" s="31" t="s">
        <v>22</v>
      </c>
      <c r="BM5" s="31" t="s">
        <v>115</v>
      </c>
      <c r="BN5" s="31" t="s">
        <v>116</v>
      </c>
      <c r="BO5" s="31" t="s">
        <v>3</v>
      </c>
      <c r="BP5" s="31" t="s">
        <v>29</v>
      </c>
      <c r="BQ5" s="31" t="s">
        <v>30</v>
      </c>
      <c r="BR5" s="31" t="s">
        <v>7</v>
      </c>
      <c r="BS5" s="31" t="s">
        <v>8</v>
      </c>
      <c r="BT5" s="31" t="s">
        <v>9</v>
      </c>
      <c r="BU5" s="31" t="s">
        <v>88</v>
      </c>
      <c r="BV5" s="31" t="s">
        <v>118</v>
      </c>
      <c r="BW5" s="31" t="s">
        <v>3</v>
      </c>
      <c r="BX5" s="29" t="s">
        <v>29</v>
      </c>
      <c r="BY5" s="29"/>
      <c r="BZ5" s="29" t="s">
        <v>30</v>
      </c>
      <c r="CA5" s="29" t="s">
        <v>7</v>
      </c>
      <c r="CB5" s="31" t="s">
        <v>8</v>
      </c>
      <c r="CC5" s="31" t="s">
        <v>9</v>
      </c>
      <c r="CD5" s="31" t="s">
        <v>10</v>
      </c>
      <c r="CE5" s="31" t="s">
        <v>11</v>
      </c>
      <c r="CF5" s="31" t="s">
        <v>120</v>
      </c>
      <c r="CG5" s="31" t="s">
        <v>121</v>
      </c>
      <c r="CH5" s="31" t="s">
        <v>3</v>
      </c>
      <c r="CI5" s="31" t="s">
        <v>29</v>
      </c>
      <c r="CJ5" s="29" t="s">
        <v>30</v>
      </c>
      <c r="CK5" s="29" t="s">
        <v>7</v>
      </c>
      <c r="CL5" s="29" t="s">
        <v>8</v>
      </c>
      <c r="CM5" s="29" t="s">
        <v>9</v>
      </c>
      <c r="CN5" s="29" t="s">
        <v>10</v>
      </c>
      <c r="CO5" s="29" t="s">
        <v>11</v>
      </c>
      <c r="CP5" s="29" t="s">
        <v>3</v>
      </c>
      <c r="CQ5" s="29" t="s">
        <v>29</v>
      </c>
      <c r="CR5" s="29" t="s">
        <v>30</v>
      </c>
      <c r="CS5" s="29" t="s">
        <v>7</v>
      </c>
      <c r="CT5" s="29" t="s">
        <v>3</v>
      </c>
      <c r="CU5" s="29" t="s">
        <v>29</v>
      </c>
      <c r="CV5" s="29" t="s">
        <v>30</v>
      </c>
      <c r="CW5" s="29" t="s">
        <v>7</v>
      </c>
      <c r="CX5" s="29" t="s">
        <v>8</v>
      </c>
      <c r="CY5" s="29" t="s">
        <v>3</v>
      </c>
      <c r="CZ5" s="29" t="s">
        <v>29</v>
      </c>
      <c r="DA5" s="29" t="s">
        <v>30</v>
      </c>
      <c r="DB5" s="29" t="s">
        <v>7</v>
      </c>
      <c r="DC5" s="29" t="s">
        <v>8</v>
      </c>
      <c r="DD5" s="29" t="s">
        <v>9</v>
      </c>
      <c r="DE5" s="29" t="s">
        <v>122</v>
      </c>
      <c r="DF5" s="29" t="s">
        <v>123</v>
      </c>
      <c r="DG5" s="29" t="s">
        <v>124</v>
      </c>
      <c r="DH5" s="29" t="s">
        <v>3</v>
      </c>
      <c r="DI5" s="29" t="s">
        <v>29</v>
      </c>
      <c r="DJ5" s="29" t="s">
        <v>30</v>
      </c>
      <c r="DK5" s="29" t="s">
        <v>10</v>
      </c>
      <c r="DL5" s="29" t="s">
        <v>3</v>
      </c>
      <c r="DM5" s="29" t="s">
        <v>29</v>
      </c>
      <c r="DN5" s="29" t="s">
        <v>30</v>
      </c>
      <c r="DO5" s="29" t="s">
        <v>7</v>
      </c>
      <c r="DP5" s="29" t="s">
        <v>8</v>
      </c>
      <c r="DQ5" s="29" t="s">
        <v>3</v>
      </c>
      <c r="DR5" s="29" t="s">
        <v>29</v>
      </c>
      <c r="DS5" s="29"/>
      <c r="DT5" s="29" t="s">
        <v>30</v>
      </c>
      <c r="DU5" s="29" t="s">
        <v>7</v>
      </c>
      <c r="DV5" s="29" t="s">
        <v>8</v>
      </c>
      <c r="DW5" s="29" t="s">
        <v>125</v>
      </c>
      <c r="DX5" s="29" t="s">
        <v>3</v>
      </c>
      <c r="DY5" s="29" t="s">
        <v>29</v>
      </c>
      <c r="DZ5" s="29"/>
      <c r="EA5" s="29"/>
      <c r="EB5" s="29" t="s">
        <v>30</v>
      </c>
      <c r="EC5" s="29" t="s">
        <v>7</v>
      </c>
      <c r="ED5" s="29" t="s">
        <v>3</v>
      </c>
      <c r="EE5" s="29" t="s">
        <v>29</v>
      </c>
      <c r="EF5" s="29"/>
      <c r="EG5" s="29"/>
      <c r="EH5" s="29"/>
      <c r="EI5" s="29"/>
      <c r="EJ5" s="29"/>
      <c r="EK5" s="29"/>
      <c r="EL5" s="29" t="s">
        <v>30</v>
      </c>
      <c r="EM5" s="29" t="s">
        <v>3</v>
      </c>
      <c r="EN5" s="29"/>
      <c r="EO5" s="168"/>
      <c r="EP5" s="29"/>
      <c r="EQ5" s="29"/>
      <c r="ER5" s="29"/>
      <c r="ES5" s="29"/>
      <c r="ET5" s="32" t="s">
        <v>30</v>
      </c>
      <c r="EU5" s="31" t="s">
        <v>7</v>
      </c>
      <c r="EV5" s="31" t="s">
        <v>8</v>
      </c>
      <c r="EW5" s="31" t="s">
        <v>9</v>
      </c>
      <c r="EX5" s="31" t="s">
        <v>10</v>
      </c>
      <c r="EY5" s="31" t="s">
        <v>11</v>
      </c>
      <c r="EZ5" s="31" t="s">
        <v>126</v>
      </c>
      <c r="FA5" s="31" t="s">
        <v>32</v>
      </c>
      <c r="FB5" s="31" t="s">
        <v>29</v>
      </c>
      <c r="FC5" s="31" t="s">
        <v>30</v>
      </c>
      <c r="FD5" s="31" t="s">
        <v>7</v>
      </c>
      <c r="FE5" s="31" t="s">
        <v>8</v>
      </c>
      <c r="FF5" s="31" t="s">
        <v>9</v>
      </c>
      <c r="FG5" s="31" t="s">
        <v>10</v>
      </c>
      <c r="FH5" s="31" t="s">
        <v>11</v>
      </c>
      <c r="FI5" s="31" t="s">
        <v>3</v>
      </c>
      <c r="FJ5" s="31" t="s">
        <v>29</v>
      </c>
      <c r="FK5" s="29"/>
      <c r="FL5" s="29"/>
      <c r="FM5" s="31" t="s">
        <v>30</v>
      </c>
      <c r="FN5" s="31" t="s">
        <v>7</v>
      </c>
      <c r="FO5" s="31" t="s">
        <v>8</v>
      </c>
      <c r="FP5" s="31" t="s">
        <v>9</v>
      </c>
      <c r="FQ5" s="31" t="s">
        <v>10</v>
      </c>
      <c r="FR5" s="31" t="s">
        <v>11</v>
      </c>
      <c r="FS5" s="31" t="s">
        <v>12</v>
      </c>
      <c r="FT5" s="31" t="s">
        <v>3</v>
      </c>
      <c r="FU5" s="31" t="s">
        <v>29</v>
      </c>
      <c r="FV5" s="29"/>
      <c r="FW5" s="29"/>
      <c r="FX5" s="29"/>
      <c r="FY5" s="31"/>
      <c r="FZ5" s="31" t="s">
        <v>30</v>
      </c>
      <c r="GA5" s="31" t="s">
        <v>7</v>
      </c>
      <c r="GB5" s="31" t="s">
        <v>3</v>
      </c>
      <c r="GC5" s="31" t="s">
        <v>29</v>
      </c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33"/>
      <c r="GQ5" s="29"/>
      <c r="GR5" s="29"/>
      <c r="GS5" s="29"/>
      <c r="GT5" s="29"/>
      <c r="GU5" s="33"/>
      <c r="GV5" s="111"/>
      <c r="GW5" s="111"/>
      <c r="GX5" s="31"/>
      <c r="GY5" s="109"/>
      <c r="GZ5" s="30"/>
      <c r="HA5" s="187"/>
      <c r="HB5" s="188"/>
      <c r="HC5" s="178"/>
      <c r="HD5" s="181"/>
      <c r="HE5" s="189"/>
      <c r="HF5" s="262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</row>
    <row r="6" spans="1:248" s="1" customFormat="1" ht="9.75" customHeight="1" x14ac:dyDescent="0.15">
      <c r="A6" s="113" t="s">
        <v>212</v>
      </c>
      <c r="B6" s="39"/>
      <c r="C6" s="40">
        <v>2</v>
      </c>
      <c r="D6" s="41">
        <v>17</v>
      </c>
      <c r="E6" s="215">
        <v>0</v>
      </c>
      <c r="F6" s="51">
        <v>1</v>
      </c>
      <c r="G6" s="129">
        <v>6</v>
      </c>
      <c r="H6" s="218"/>
      <c r="I6" s="129"/>
      <c r="J6" s="219">
        <v>0</v>
      </c>
      <c r="K6" s="41"/>
      <c r="L6" s="214"/>
      <c r="M6" s="220">
        <v>0</v>
      </c>
      <c r="N6" s="214"/>
      <c r="O6" s="214"/>
      <c r="P6" s="221">
        <v>1</v>
      </c>
      <c r="Q6" s="222"/>
      <c r="R6" s="41"/>
      <c r="S6" s="169">
        <v>1</v>
      </c>
      <c r="T6" s="41"/>
      <c r="U6" s="42">
        <f t="shared" ref="U6:U16" si="0">SUBTOTAL(9,C6:T6)</f>
        <v>28</v>
      </c>
      <c r="V6" s="43">
        <v>47</v>
      </c>
      <c r="W6" s="43">
        <v>26</v>
      </c>
      <c r="X6" s="43">
        <v>367</v>
      </c>
      <c r="Y6" s="43">
        <v>147</v>
      </c>
      <c r="Z6" s="43">
        <v>92</v>
      </c>
      <c r="AA6" s="43"/>
      <c r="AB6" s="117">
        <v>0</v>
      </c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>
        <v>8</v>
      </c>
      <c r="AO6" s="43">
        <v>6</v>
      </c>
      <c r="AP6" s="43"/>
      <c r="AQ6" s="43"/>
      <c r="AR6" s="43"/>
      <c r="AS6" s="43">
        <v>23</v>
      </c>
      <c r="AT6" s="43">
        <f t="shared" ref="AT6:AT17" si="1">SUBTOTAL(9,V6:AS6)</f>
        <v>716</v>
      </c>
      <c r="AU6" s="43">
        <v>32</v>
      </c>
      <c r="AV6" s="43">
        <v>2</v>
      </c>
      <c r="AW6" s="43">
        <v>90</v>
      </c>
      <c r="AX6" s="43">
        <v>11</v>
      </c>
      <c r="AY6" s="43">
        <v>52</v>
      </c>
      <c r="AZ6" s="43"/>
      <c r="BA6" s="43">
        <v>1</v>
      </c>
      <c r="BB6" s="43">
        <v>6</v>
      </c>
      <c r="BC6" s="43"/>
      <c r="BD6" s="43"/>
      <c r="BE6" s="43">
        <v>48</v>
      </c>
      <c r="BF6" s="43">
        <v>10</v>
      </c>
      <c r="BG6" s="43"/>
      <c r="BH6" s="117">
        <v>0</v>
      </c>
      <c r="BI6" s="43"/>
      <c r="BJ6" s="43"/>
      <c r="BK6" s="43"/>
      <c r="BL6" s="43">
        <v>20</v>
      </c>
      <c r="BM6" s="43">
        <v>9</v>
      </c>
      <c r="BN6" s="43">
        <v>2</v>
      </c>
      <c r="BO6" s="43">
        <v>8</v>
      </c>
      <c r="BP6" s="43">
        <f t="shared" ref="BP6:BP17" si="2">SUBTOTAL(9,AU6:BO6)</f>
        <v>291</v>
      </c>
      <c r="BQ6" s="43"/>
      <c r="BR6" s="43"/>
      <c r="BS6" s="41">
        <v>1</v>
      </c>
      <c r="BT6" s="41"/>
      <c r="BU6" s="41"/>
      <c r="BV6" s="41">
        <v>5</v>
      </c>
      <c r="BW6" s="41"/>
      <c r="BX6" s="41">
        <f t="shared" ref="BX6:BX17" si="3">SUBTOTAL(9,BQ6:BW6)</f>
        <v>6</v>
      </c>
      <c r="BY6" s="43"/>
      <c r="BZ6" s="43">
        <v>3</v>
      </c>
      <c r="CA6" s="43">
        <v>41</v>
      </c>
      <c r="CB6" s="41">
        <v>4</v>
      </c>
      <c r="CC6" s="41">
        <v>1</v>
      </c>
      <c r="CD6" s="41"/>
      <c r="CE6" s="41">
        <v>25</v>
      </c>
      <c r="CF6" s="41"/>
      <c r="CG6" s="41"/>
      <c r="CH6" s="41"/>
      <c r="CI6" s="41">
        <f t="shared" ref="CI6:CI17" si="4">SUBTOTAL(9,BZ6:CH6)</f>
        <v>74</v>
      </c>
      <c r="CJ6" s="43">
        <v>56</v>
      </c>
      <c r="CK6" s="41">
        <v>90</v>
      </c>
      <c r="CL6" s="41"/>
      <c r="CM6" s="41">
        <v>4</v>
      </c>
      <c r="CN6" s="41"/>
      <c r="CO6" s="41">
        <v>3</v>
      </c>
      <c r="CP6" s="41">
        <v>129</v>
      </c>
      <c r="CQ6" s="41">
        <f t="shared" ref="CQ6:CQ17" si="5">SUBTOTAL(9,CJ6:CP6)</f>
        <v>282</v>
      </c>
      <c r="CR6" s="43"/>
      <c r="CS6" s="41">
        <v>13</v>
      </c>
      <c r="CT6" s="41"/>
      <c r="CU6" s="41">
        <f t="shared" ref="CU6:CU17" si="6">SUBTOTAL(9,CR6:CT6)</f>
        <v>13</v>
      </c>
      <c r="CV6" s="43">
        <v>11</v>
      </c>
      <c r="CW6" s="43">
        <v>12</v>
      </c>
      <c r="CX6" s="41">
        <v>34</v>
      </c>
      <c r="CY6" s="41">
        <v>1</v>
      </c>
      <c r="CZ6" s="41">
        <f t="shared" ref="CZ6:CZ17" si="7">SUBTOTAL(9,CV6:CY6)</f>
        <v>58</v>
      </c>
      <c r="DA6" s="43">
        <v>7</v>
      </c>
      <c r="DB6" s="43"/>
      <c r="DC6" s="41">
        <v>13</v>
      </c>
      <c r="DD6" s="41">
        <v>1</v>
      </c>
      <c r="DE6" s="41">
        <v>3</v>
      </c>
      <c r="DF6" s="41">
        <v>4</v>
      </c>
      <c r="DG6" s="41">
        <v>9</v>
      </c>
      <c r="DH6" s="41"/>
      <c r="DI6" s="41">
        <f t="shared" ref="DI6:DI17" si="8">SUBTOTAL(9,DA6:DH6)</f>
        <v>37</v>
      </c>
      <c r="DJ6" s="43">
        <v>2</v>
      </c>
      <c r="DK6" s="41">
        <v>13</v>
      </c>
      <c r="DL6" s="43">
        <v>33</v>
      </c>
      <c r="DM6" s="43">
        <f t="shared" ref="DM6:DM17" si="9">SUBTOTAL(9,DJ6:DL6)</f>
        <v>48</v>
      </c>
      <c r="DN6" s="41"/>
      <c r="DO6" s="43"/>
      <c r="DP6" s="41"/>
      <c r="DQ6" s="43"/>
      <c r="DR6" s="43">
        <f t="shared" ref="DR6:DR17" si="10">SUBTOTAL(9,DN6:DQ6)</f>
        <v>0</v>
      </c>
      <c r="DS6" s="41">
        <v>16</v>
      </c>
      <c r="DT6" s="41">
        <v>13</v>
      </c>
      <c r="DU6" s="41">
        <v>14</v>
      </c>
      <c r="DV6" s="41">
        <v>1</v>
      </c>
      <c r="DW6" s="41"/>
      <c r="DX6" s="43">
        <v>2</v>
      </c>
      <c r="DY6" s="43">
        <f t="shared" ref="DY6:DY17" si="11">SUBTOTAL(9,DT6:DX6)</f>
        <v>30</v>
      </c>
      <c r="DZ6" s="43">
        <v>14</v>
      </c>
      <c r="EA6" s="41"/>
      <c r="EB6" s="41">
        <v>6</v>
      </c>
      <c r="EC6" s="41"/>
      <c r="ED6" s="43">
        <v>1</v>
      </c>
      <c r="EE6" s="43">
        <f t="shared" ref="EE6:EE17" si="12">SUBTOTAL(9,EB6:ED6)</f>
        <v>7</v>
      </c>
      <c r="EF6" s="43">
        <v>1</v>
      </c>
      <c r="EG6" s="43"/>
      <c r="EH6" s="43"/>
      <c r="EI6" s="43">
        <v>8</v>
      </c>
      <c r="EJ6" s="43">
        <v>1</v>
      </c>
      <c r="EK6" s="41">
        <v>2</v>
      </c>
      <c r="EL6" s="122">
        <v>0</v>
      </c>
      <c r="EM6" s="43"/>
      <c r="EN6" s="43"/>
      <c r="EO6" s="202"/>
      <c r="EP6" s="43"/>
      <c r="EQ6" s="43">
        <v>1</v>
      </c>
      <c r="ER6" s="41">
        <v>2</v>
      </c>
      <c r="ES6" s="41">
        <f t="shared" ref="ES6:ES17" si="13">SUBTOTAL(9,V6:ER6)</f>
        <v>1607</v>
      </c>
      <c r="ET6" s="44"/>
      <c r="EU6" s="43"/>
      <c r="EV6" s="43"/>
      <c r="EW6" s="43"/>
      <c r="EX6" s="43"/>
      <c r="EY6" s="43"/>
      <c r="EZ6" s="43"/>
      <c r="FA6" s="43"/>
      <c r="FB6" s="43">
        <f t="shared" ref="FB6:FB17" si="14">SUBTOTAL(9,ET6:FA6)</f>
        <v>0</v>
      </c>
      <c r="FC6" s="43"/>
      <c r="FD6" s="43"/>
      <c r="FE6" s="43"/>
      <c r="FF6" s="43"/>
      <c r="FG6" s="43"/>
      <c r="FH6" s="43"/>
      <c r="FI6" s="43"/>
      <c r="FJ6" s="43">
        <f t="shared" ref="FJ6:FJ17" si="15">SUBTOTAL(9,FC6:FI6)</f>
        <v>0</v>
      </c>
      <c r="FK6" s="41"/>
      <c r="FL6" s="41"/>
      <c r="FM6" s="43"/>
      <c r="FN6" s="43"/>
      <c r="FO6" s="43"/>
      <c r="FP6" s="43"/>
      <c r="FQ6" s="43"/>
      <c r="FR6" s="43"/>
      <c r="FS6" s="43"/>
      <c r="FT6" s="43"/>
      <c r="FU6" s="43">
        <f t="shared" ref="FU6:FU17" si="16">SUBTOTAL(9,FM6:FT6)</f>
        <v>0</v>
      </c>
      <c r="FV6" s="41"/>
      <c r="FW6" s="41"/>
      <c r="FX6" s="41"/>
      <c r="FY6" s="43"/>
      <c r="FZ6" s="43"/>
      <c r="GA6" s="43"/>
      <c r="GB6" s="43"/>
      <c r="GC6" s="43">
        <f t="shared" ref="GC6:GC17" si="17">SUBTOTAL(9,FZ6:GB6)</f>
        <v>0</v>
      </c>
      <c r="GD6" s="41"/>
      <c r="GE6" s="41"/>
      <c r="GF6" s="41"/>
      <c r="GG6" s="52"/>
      <c r="GH6" s="41"/>
      <c r="GI6" s="41"/>
      <c r="GJ6" s="41"/>
      <c r="GK6" s="41"/>
      <c r="GL6" s="41"/>
      <c r="GM6" s="41"/>
      <c r="GN6" s="41"/>
      <c r="GO6" s="41"/>
      <c r="GP6" s="42">
        <f t="shared" ref="GP6:GP16" si="18">SUBTOTAL(9,ET6:GO6)</f>
        <v>0</v>
      </c>
      <c r="GQ6" s="41"/>
      <c r="GR6" s="41"/>
      <c r="GS6" s="41"/>
      <c r="GT6" s="41"/>
      <c r="GU6" s="46">
        <f t="shared" ref="GU6:GU12" si="19">SUBTOTAL(9,GQ6:GT6)</f>
        <v>0</v>
      </c>
      <c r="GV6" s="15"/>
      <c r="GW6" s="15"/>
      <c r="GX6" s="67"/>
      <c r="GY6" s="16"/>
      <c r="GZ6" s="14">
        <f t="shared" ref="GZ6:GZ12" si="20">SUBTOTAL(9,GV6:GY6)</f>
        <v>0</v>
      </c>
      <c r="HA6" s="190">
        <v>5</v>
      </c>
      <c r="HB6" s="194">
        <v>2</v>
      </c>
      <c r="HC6" s="192"/>
      <c r="HD6" s="191"/>
      <c r="HE6" s="193">
        <f t="shared" ref="HE6:HE17" si="21">SUBTOTAL(9,HA6:HD6)</f>
        <v>7</v>
      </c>
      <c r="HF6" s="50">
        <f t="shared" ref="HF6:HF17" si="22">SUBTOTAL(9,C6:HE6)</f>
        <v>1642</v>
      </c>
      <c r="HG6" s="8"/>
      <c r="HH6" s="8"/>
    </row>
    <row r="7" spans="1:248" s="1" customFormat="1" ht="9.75" customHeight="1" x14ac:dyDescent="0.15">
      <c r="A7" s="113" t="s">
        <v>219</v>
      </c>
      <c r="B7" s="39"/>
      <c r="C7" s="40"/>
      <c r="D7" s="41">
        <v>2</v>
      </c>
      <c r="E7" s="214"/>
      <c r="F7" s="41"/>
      <c r="G7" s="41"/>
      <c r="H7" s="214"/>
      <c r="I7" s="41"/>
      <c r="J7" s="214"/>
      <c r="K7" s="41"/>
      <c r="L7" s="214"/>
      <c r="M7" s="214"/>
      <c r="N7" s="214"/>
      <c r="O7" s="214"/>
      <c r="P7" s="214"/>
      <c r="Q7" s="214"/>
      <c r="R7" s="41"/>
      <c r="S7" s="169"/>
      <c r="T7" s="41"/>
      <c r="U7" s="42">
        <f t="shared" si="0"/>
        <v>2</v>
      </c>
      <c r="V7" s="43"/>
      <c r="W7" s="43"/>
      <c r="X7" s="43"/>
      <c r="Y7" s="117">
        <v>0</v>
      </c>
      <c r="Z7" s="43">
        <v>3</v>
      </c>
      <c r="AA7" s="43">
        <v>10</v>
      </c>
      <c r="AB7" s="43"/>
      <c r="AC7" s="43"/>
      <c r="AD7" s="43">
        <v>8</v>
      </c>
      <c r="AE7" s="43"/>
      <c r="AF7" s="43"/>
      <c r="AG7" s="43">
        <v>1</v>
      </c>
      <c r="AH7" s="43"/>
      <c r="AI7" s="43"/>
      <c r="AJ7" s="43"/>
      <c r="AK7" s="43">
        <v>1</v>
      </c>
      <c r="AL7" s="43"/>
      <c r="AM7" s="43"/>
      <c r="AN7" s="43"/>
      <c r="AO7" s="43"/>
      <c r="AP7" s="43"/>
      <c r="AQ7" s="43"/>
      <c r="AR7" s="117">
        <v>0</v>
      </c>
      <c r="AS7" s="43"/>
      <c r="AT7" s="43">
        <f t="shared" si="1"/>
        <v>23</v>
      </c>
      <c r="AU7" s="43">
        <v>1</v>
      </c>
      <c r="AV7" s="43"/>
      <c r="AW7" s="43"/>
      <c r="AX7" s="43"/>
      <c r="AY7" s="117">
        <v>0</v>
      </c>
      <c r="AZ7" s="117">
        <v>0</v>
      </c>
      <c r="BA7" s="43"/>
      <c r="BB7" s="43"/>
      <c r="BC7" s="43"/>
      <c r="BD7" s="43">
        <v>3</v>
      </c>
      <c r="BE7" s="43"/>
      <c r="BF7" s="43">
        <v>1</v>
      </c>
      <c r="BG7" s="43">
        <v>4</v>
      </c>
      <c r="BH7" s="43"/>
      <c r="BI7" s="43">
        <v>1</v>
      </c>
      <c r="BJ7" s="43"/>
      <c r="BK7" s="43"/>
      <c r="BL7" s="43"/>
      <c r="BM7" s="43"/>
      <c r="BN7" s="43"/>
      <c r="BO7" s="43"/>
      <c r="BP7" s="43">
        <f t="shared" si="2"/>
        <v>10</v>
      </c>
      <c r="BQ7" s="43"/>
      <c r="BR7" s="43">
        <v>4</v>
      </c>
      <c r="BS7" s="41"/>
      <c r="BT7" s="41"/>
      <c r="BU7" s="41"/>
      <c r="BV7" s="41"/>
      <c r="BW7" s="41"/>
      <c r="BX7" s="41">
        <f t="shared" si="3"/>
        <v>4</v>
      </c>
      <c r="BY7" s="43"/>
      <c r="BZ7" s="43"/>
      <c r="CA7" s="41">
        <v>3</v>
      </c>
      <c r="CB7" s="41"/>
      <c r="CC7" s="41"/>
      <c r="CD7" s="41"/>
      <c r="CE7" s="41"/>
      <c r="CF7" s="41"/>
      <c r="CG7" s="41"/>
      <c r="CH7" s="41"/>
      <c r="CI7" s="41">
        <f t="shared" si="4"/>
        <v>3</v>
      </c>
      <c r="CJ7" s="43">
        <v>1</v>
      </c>
      <c r="CK7" s="41"/>
      <c r="CL7" s="41"/>
      <c r="CM7" s="41"/>
      <c r="CN7" s="41"/>
      <c r="CO7" s="41">
        <v>1</v>
      </c>
      <c r="CP7" s="41"/>
      <c r="CQ7" s="41">
        <f t="shared" si="5"/>
        <v>2</v>
      </c>
      <c r="CR7" s="117">
        <v>0</v>
      </c>
      <c r="CS7" s="41"/>
      <c r="CT7" s="41"/>
      <c r="CU7" s="41">
        <f t="shared" si="6"/>
        <v>0</v>
      </c>
      <c r="CV7" s="43"/>
      <c r="CW7" s="43"/>
      <c r="CX7" s="41">
        <v>1</v>
      </c>
      <c r="CY7" s="41"/>
      <c r="CZ7" s="41">
        <f t="shared" si="7"/>
        <v>1</v>
      </c>
      <c r="DA7" s="117">
        <v>0</v>
      </c>
      <c r="DB7" s="43"/>
      <c r="DC7" s="41"/>
      <c r="DD7" s="41"/>
      <c r="DE7" s="41"/>
      <c r="DF7" s="41"/>
      <c r="DG7" s="41"/>
      <c r="DH7" s="41"/>
      <c r="DI7" s="41">
        <f t="shared" si="8"/>
        <v>0</v>
      </c>
      <c r="DJ7" s="43"/>
      <c r="DK7" s="41"/>
      <c r="DL7" s="43">
        <v>2</v>
      </c>
      <c r="DM7" s="43">
        <f t="shared" si="9"/>
        <v>2</v>
      </c>
      <c r="DN7" s="41"/>
      <c r="DO7" s="117">
        <v>0</v>
      </c>
      <c r="DP7" s="41"/>
      <c r="DQ7" s="43"/>
      <c r="DR7" s="43">
        <f t="shared" si="10"/>
        <v>0</v>
      </c>
      <c r="DS7" s="41">
        <v>1</v>
      </c>
      <c r="DT7" s="41">
        <v>2</v>
      </c>
      <c r="DU7" s="122">
        <v>0</v>
      </c>
      <c r="DV7" s="41"/>
      <c r="DW7" s="41"/>
      <c r="DX7" s="43"/>
      <c r="DY7" s="43">
        <f t="shared" si="11"/>
        <v>2</v>
      </c>
      <c r="DZ7" s="43">
        <v>1</v>
      </c>
      <c r="EA7" s="41"/>
      <c r="EB7" s="41"/>
      <c r="EC7" s="41"/>
      <c r="ED7" s="43"/>
      <c r="EE7" s="43">
        <f t="shared" si="12"/>
        <v>0</v>
      </c>
      <c r="EF7" s="43"/>
      <c r="EG7" s="43"/>
      <c r="EH7" s="43"/>
      <c r="EI7" s="43"/>
      <c r="EJ7" s="43"/>
      <c r="EK7" s="41"/>
      <c r="EL7" s="41"/>
      <c r="EM7" s="43"/>
      <c r="EN7" s="43"/>
      <c r="EO7" s="202"/>
      <c r="EP7" s="43"/>
      <c r="EQ7" s="43"/>
      <c r="ER7" s="41"/>
      <c r="ES7" s="41">
        <f t="shared" si="13"/>
        <v>49</v>
      </c>
      <c r="ET7" s="44"/>
      <c r="EU7" s="43"/>
      <c r="EV7" s="43"/>
      <c r="EW7" s="43"/>
      <c r="EX7" s="43"/>
      <c r="EY7" s="43"/>
      <c r="EZ7" s="43"/>
      <c r="FA7" s="43"/>
      <c r="FB7" s="43">
        <f t="shared" si="14"/>
        <v>0</v>
      </c>
      <c r="FC7" s="43"/>
      <c r="FD7" s="43"/>
      <c r="FE7" s="43"/>
      <c r="FF7" s="43"/>
      <c r="FG7" s="43"/>
      <c r="FH7" s="43"/>
      <c r="FI7" s="43"/>
      <c r="FJ7" s="43">
        <f t="shared" si="15"/>
        <v>0</v>
      </c>
      <c r="FK7" s="41"/>
      <c r="FL7" s="41"/>
      <c r="FM7" s="43"/>
      <c r="FN7" s="43"/>
      <c r="FO7" s="43"/>
      <c r="FP7" s="43"/>
      <c r="FQ7" s="43"/>
      <c r="FR7" s="43"/>
      <c r="FS7" s="43"/>
      <c r="FT7" s="43"/>
      <c r="FU7" s="43">
        <f t="shared" si="16"/>
        <v>0</v>
      </c>
      <c r="FV7" s="41"/>
      <c r="FW7" s="41"/>
      <c r="FX7" s="41"/>
      <c r="FY7" s="43"/>
      <c r="FZ7" s="43"/>
      <c r="GA7" s="43"/>
      <c r="GB7" s="43"/>
      <c r="GC7" s="43">
        <f t="shared" si="17"/>
        <v>0</v>
      </c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2">
        <f t="shared" si="18"/>
        <v>0</v>
      </c>
      <c r="GQ7" s="41"/>
      <c r="GR7" s="41"/>
      <c r="GS7" s="41"/>
      <c r="GT7" s="41"/>
      <c r="GU7" s="46">
        <f t="shared" si="19"/>
        <v>0</v>
      </c>
      <c r="GV7" s="15"/>
      <c r="GW7" s="15"/>
      <c r="GX7" s="67"/>
      <c r="GY7" s="16"/>
      <c r="GZ7" s="14">
        <f t="shared" si="20"/>
        <v>0</v>
      </c>
      <c r="HA7" s="190"/>
      <c r="HB7" s="194"/>
      <c r="HC7" s="192"/>
      <c r="HD7" s="191"/>
      <c r="HE7" s="193">
        <f t="shared" si="21"/>
        <v>0</v>
      </c>
      <c r="HF7" s="50">
        <f t="shared" si="22"/>
        <v>51</v>
      </c>
      <c r="HG7" s="8"/>
      <c r="HH7" s="8"/>
    </row>
    <row r="8" spans="1:248" s="1" customFormat="1" ht="9.75" customHeight="1" x14ac:dyDescent="0.15">
      <c r="A8" s="114" t="s">
        <v>220</v>
      </c>
      <c r="B8" s="39"/>
      <c r="C8" s="40"/>
      <c r="D8" s="41"/>
      <c r="E8" s="214"/>
      <c r="F8" s="41"/>
      <c r="G8" s="41"/>
      <c r="H8" s="214"/>
      <c r="I8" s="41"/>
      <c r="J8" s="214"/>
      <c r="K8" s="41"/>
      <c r="L8" s="214"/>
      <c r="M8" s="214"/>
      <c r="N8" s="214"/>
      <c r="O8" s="214"/>
      <c r="P8" s="214"/>
      <c r="Q8" s="214"/>
      <c r="R8" s="41"/>
      <c r="S8" s="169"/>
      <c r="T8" s="41"/>
      <c r="U8" s="42">
        <f t="shared" si="0"/>
        <v>0</v>
      </c>
      <c r="V8" s="43"/>
      <c r="W8" s="43"/>
      <c r="X8" s="43"/>
      <c r="Y8" s="43"/>
      <c r="Z8" s="43">
        <v>1</v>
      </c>
      <c r="AA8" s="43">
        <v>10</v>
      </c>
      <c r="AB8" s="117">
        <v>0</v>
      </c>
      <c r="AC8" s="43">
        <v>2</v>
      </c>
      <c r="AD8" s="43"/>
      <c r="AE8" s="43"/>
      <c r="AF8" s="43">
        <v>1</v>
      </c>
      <c r="AG8" s="43"/>
      <c r="AH8" s="43"/>
      <c r="AI8" s="43"/>
      <c r="AJ8" s="43"/>
      <c r="AK8" s="43">
        <v>0</v>
      </c>
      <c r="AL8" s="43"/>
      <c r="AM8" s="43"/>
      <c r="AN8" s="43"/>
      <c r="AO8" s="43"/>
      <c r="AP8" s="43"/>
      <c r="AQ8" s="43"/>
      <c r="AR8" s="43"/>
      <c r="AS8" s="43">
        <v>1</v>
      </c>
      <c r="AT8" s="43">
        <f t="shared" si="1"/>
        <v>15</v>
      </c>
      <c r="AU8" s="43">
        <v>1</v>
      </c>
      <c r="AV8" s="43"/>
      <c r="AW8" s="45"/>
      <c r="AX8" s="43"/>
      <c r="AY8" s="43">
        <v>2</v>
      </c>
      <c r="AZ8" s="117">
        <v>0</v>
      </c>
      <c r="BA8" s="43"/>
      <c r="BB8" s="43"/>
      <c r="BC8" s="43"/>
      <c r="BD8" s="117">
        <v>0</v>
      </c>
      <c r="BE8" s="117">
        <v>0</v>
      </c>
      <c r="BF8" s="43">
        <v>2</v>
      </c>
      <c r="BG8" s="43"/>
      <c r="BH8" s="117">
        <v>0</v>
      </c>
      <c r="BI8" s="43"/>
      <c r="BJ8" s="43"/>
      <c r="BK8" s="43"/>
      <c r="BL8" s="43"/>
      <c r="BM8" s="43"/>
      <c r="BN8" s="43"/>
      <c r="BO8" s="43"/>
      <c r="BP8" s="43">
        <f t="shared" si="2"/>
        <v>5</v>
      </c>
      <c r="BQ8" s="43"/>
      <c r="BR8" s="43">
        <v>1</v>
      </c>
      <c r="BS8" s="41"/>
      <c r="BT8" s="41"/>
      <c r="BU8" s="41"/>
      <c r="BV8" s="41"/>
      <c r="BW8" s="41"/>
      <c r="BX8" s="41">
        <f t="shared" si="3"/>
        <v>1</v>
      </c>
      <c r="BY8" s="43"/>
      <c r="BZ8" s="43"/>
      <c r="CA8" s="122">
        <v>0</v>
      </c>
      <c r="CB8" s="41"/>
      <c r="CC8" s="41">
        <v>1</v>
      </c>
      <c r="CD8" s="41"/>
      <c r="CE8" s="41"/>
      <c r="CF8" s="41"/>
      <c r="CG8" s="41"/>
      <c r="CH8" s="41"/>
      <c r="CI8" s="41">
        <f t="shared" si="4"/>
        <v>1</v>
      </c>
      <c r="CJ8" s="43"/>
      <c r="CK8" s="122">
        <v>0</v>
      </c>
      <c r="CL8" s="41"/>
      <c r="CM8" s="41"/>
      <c r="CN8" s="41"/>
      <c r="CO8" s="41">
        <v>3</v>
      </c>
      <c r="CP8" s="41"/>
      <c r="CQ8" s="41">
        <f t="shared" si="5"/>
        <v>3</v>
      </c>
      <c r="CR8" s="43"/>
      <c r="CS8" s="41"/>
      <c r="CT8" s="41"/>
      <c r="CU8" s="41">
        <f t="shared" si="6"/>
        <v>0</v>
      </c>
      <c r="CV8" s="43"/>
      <c r="CW8" s="43"/>
      <c r="CX8" s="41"/>
      <c r="CY8" s="41"/>
      <c r="CZ8" s="41">
        <f t="shared" si="7"/>
        <v>0</v>
      </c>
      <c r="DA8" s="43"/>
      <c r="DB8" s="43"/>
      <c r="DC8" s="41"/>
      <c r="DD8" s="41"/>
      <c r="DE8" s="41"/>
      <c r="DF8" s="41"/>
      <c r="DG8" s="41"/>
      <c r="DH8" s="41"/>
      <c r="DI8" s="41">
        <f t="shared" si="8"/>
        <v>0</v>
      </c>
      <c r="DJ8" s="43"/>
      <c r="DK8" s="41"/>
      <c r="DL8" s="117">
        <v>0</v>
      </c>
      <c r="DM8" s="43">
        <f t="shared" si="9"/>
        <v>0</v>
      </c>
      <c r="DN8" s="41"/>
      <c r="DO8" s="43">
        <v>1</v>
      </c>
      <c r="DP8" s="41"/>
      <c r="DQ8" s="43"/>
      <c r="DR8" s="43">
        <f t="shared" si="10"/>
        <v>1</v>
      </c>
      <c r="DS8" s="52"/>
      <c r="DT8" s="41"/>
      <c r="DU8" s="41"/>
      <c r="DV8" s="41"/>
      <c r="DW8" s="41"/>
      <c r="DX8" s="43"/>
      <c r="DY8" s="43">
        <f t="shared" si="11"/>
        <v>0</v>
      </c>
      <c r="DZ8" s="43"/>
      <c r="EA8" s="41"/>
      <c r="EB8" s="41"/>
      <c r="EC8" s="41"/>
      <c r="ED8" s="43"/>
      <c r="EE8" s="43">
        <f t="shared" si="12"/>
        <v>0</v>
      </c>
      <c r="EF8" s="43"/>
      <c r="EG8" s="43"/>
      <c r="EH8" s="43"/>
      <c r="EI8" s="43"/>
      <c r="EJ8" s="43"/>
      <c r="EK8" s="41"/>
      <c r="EL8" s="41"/>
      <c r="EM8" s="43"/>
      <c r="EN8" s="43"/>
      <c r="EO8" s="202"/>
      <c r="EP8" s="43"/>
      <c r="EQ8" s="43"/>
      <c r="ER8" s="41"/>
      <c r="ES8" s="41">
        <f t="shared" si="13"/>
        <v>26</v>
      </c>
      <c r="ET8" s="44"/>
      <c r="EU8" s="43"/>
      <c r="EV8" s="43"/>
      <c r="EW8" s="43"/>
      <c r="EX8" s="43"/>
      <c r="EY8" s="43"/>
      <c r="EZ8" s="43"/>
      <c r="FA8" s="43"/>
      <c r="FB8" s="43">
        <f t="shared" si="14"/>
        <v>0</v>
      </c>
      <c r="FC8" s="43"/>
      <c r="FD8" s="43"/>
      <c r="FE8" s="43"/>
      <c r="FF8" s="43"/>
      <c r="FG8" s="43"/>
      <c r="FH8" s="43"/>
      <c r="FI8" s="43"/>
      <c r="FJ8" s="43">
        <f t="shared" si="15"/>
        <v>0</v>
      </c>
      <c r="FK8" s="41"/>
      <c r="FL8" s="41"/>
      <c r="FM8" s="43"/>
      <c r="FN8" s="43"/>
      <c r="FO8" s="43"/>
      <c r="FP8" s="43"/>
      <c r="FQ8" s="43"/>
      <c r="FR8" s="43"/>
      <c r="FS8" s="43"/>
      <c r="FT8" s="43"/>
      <c r="FU8" s="43">
        <f t="shared" si="16"/>
        <v>0</v>
      </c>
      <c r="FV8" s="41"/>
      <c r="FW8" s="41"/>
      <c r="FX8" s="41"/>
      <c r="FY8" s="43"/>
      <c r="FZ8" s="43"/>
      <c r="GA8" s="43"/>
      <c r="GB8" s="43"/>
      <c r="GC8" s="43">
        <f t="shared" si="17"/>
        <v>0</v>
      </c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2">
        <f t="shared" si="18"/>
        <v>0</v>
      </c>
      <c r="GQ8" s="41"/>
      <c r="GR8" s="41"/>
      <c r="GS8" s="41"/>
      <c r="GT8" s="41"/>
      <c r="GU8" s="46">
        <f t="shared" si="19"/>
        <v>0</v>
      </c>
      <c r="GV8" s="15"/>
      <c r="GW8" s="15"/>
      <c r="GX8" s="67"/>
      <c r="GY8" s="16"/>
      <c r="GZ8" s="14">
        <f t="shared" si="20"/>
        <v>0</v>
      </c>
      <c r="HA8" s="190"/>
      <c r="HB8" s="194"/>
      <c r="HC8" s="192"/>
      <c r="HD8" s="191"/>
      <c r="HE8" s="193">
        <f t="shared" si="21"/>
        <v>0</v>
      </c>
      <c r="HF8" s="50">
        <f t="shared" si="22"/>
        <v>26</v>
      </c>
      <c r="HG8" s="8"/>
      <c r="HH8" s="8"/>
    </row>
    <row r="9" spans="1:248" s="1" customFormat="1" ht="9.75" customHeight="1" x14ac:dyDescent="0.15">
      <c r="A9" s="113" t="s">
        <v>221</v>
      </c>
      <c r="B9" s="39"/>
      <c r="C9" s="40">
        <v>1</v>
      </c>
      <c r="D9" s="41">
        <v>1</v>
      </c>
      <c r="E9" s="214"/>
      <c r="F9" s="41"/>
      <c r="G9" s="41">
        <v>1</v>
      </c>
      <c r="H9" s="214"/>
      <c r="I9" s="41"/>
      <c r="J9" s="214"/>
      <c r="K9" s="41"/>
      <c r="L9" s="220">
        <v>0</v>
      </c>
      <c r="M9" s="214"/>
      <c r="N9" s="214"/>
      <c r="O9" s="214"/>
      <c r="P9" s="214"/>
      <c r="Q9" s="214"/>
      <c r="R9" s="41"/>
      <c r="S9" s="169"/>
      <c r="T9" s="41"/>
      <c r="U9" s="42">
        <f t="shared" si="0"/>
        <v>3</v>
      </c>
      <c r="V9" s="117">
        <v>0</v>
      </c>
      <c r="W9" s="43">
        <v>5</v>
      </c>
      <c r="X9" s="43">
        <v>2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5"/>
      <c r="AQ9" s="43"/>
      <c r="AR9" s="43"/>
      <c r="AS9" s="117">
        <v>0</v>
      </c>
      <c r="AT9" s="43">
        <f t="shared" si="1"/>
        <v>7</v>
      </c>
      <c r="AU9" s="43">
        <v>17</v>
      </c>
      <c r="AV9" s="43"/>
      <c r="AW9" s="43">
        <v>5</v>
      </c>
      <c r="AX9" s="43"/>
      <c r="AY9" s="43">
        <v>1</v>
      </c>
      <c r="AZ9" s="43"/>
      <c r="BA9" s="43"/>
      <c r="BB9" s="43"/>
      <c r="BC9" s="43"/>
      <c r="BD9" s="43"/>
      <c r="BE9" s="43">
        <v>2</v>
      </c>
      <c r="BF9" s="43"/>
      <c r="BG9" s="43"/>
      <c r="BH9" s="43"/>
      <c r="BI9" s="43"/>
      <c r="BJ9" s="43"/>
      <c r="BK9" s="43"/>
      <c r="BL9" s="43"/>
      <c r="BM9" s="43"/>
      <c r="BN9" s="43"/>
      <c r="BO9" s="43">
        <v>1</v>
      </c>
      <c r="BP9" s="43">
        <f t="shared" si="2"/>
        <v>26</v>
      </c>
      <c r="BQ9" s="43">
        <v>1</v>
      </c>
      <c r="BR9" s="43"/>
      <c r="BS9" s="41"/>
      <c r="BT9" s="41"/>
      <c r="BU9" s="41"/>
      <c r="BV9" s="41"/>
      <c r="BW9" s="41"/>
      <c r="BX9" s="41">
        <f t="shared" si="3"/>
        <v>1</v>
      </c>
      <c r="BY9" s="43"/>
      <c r="BZ9" s="43"/>
      <c r="CA9" s="41"/>
      <c r="CB9" s="41"/>
      <c r="CC9" s="41"/>
      <c r="CD9" s="41"/>
      <c r="CE9" s="41">
        <v>1</v>
      </c>
      <c r="CF9" s="41"/>
      <c r="CG9" s="41"/>
      <c r="CH9" s="41"/>
      <c r="CI9" s="41">
        <f t="shared" si="4"/>
        <v>1</v>
      </c>
      <c r="CJ9" s="43"/>
      <c r="CK9" s="41"/>
      <c r="CL9" s="41"/>
      <c r="CM9" s="41"/>
      <c r="CN9" s="41"/>
      <c r="CO9" s="41"/>
      <c r="CP9" s="41"/>
      <c r="CQ9" s="41">
        <f t="shared" si="5"/>
        <v>0</v>
      </c>
      <c r="CR9" s="43"/>
      <c r="CS9" s="41"/>
      <c r="CT9" s="41"/>
      <c r="CU9" s="41">
        <f t="shared" si="6"/>
        <v>0</v>
      </c>
      <c r="CV9" s="43"/>
      <c r="CW9" s="43"/>
      <c r="CX9" s="41"/>
      <c r="CY9" s="41"/>
      <c r="CZ9" s="41">
        <f t="shared" si="7"/>
        <v>0</v>
      </c>
      <c r="DA9" s="43"/>
      <c r="DB9" s="43"/>
      <c r="DC9" s="41"/>
      <c r="DD9" s="41"/>
      <c r="DE9" s="41"/>
      <c r="DF9" s="41"/>
      <c r="DG9" s="41"/>
      <c r="DH9" s="41"/>
      <c r="DI9" s="41">
        <f t="shared" si="8"/>
        <v>0</v>
      </c>
      <c r="DJ9" s="43"/>
      <c r="DK9" s="41"/>
      <c r="DL9" s="43"/>
      <c r="DM9" s="43">
        <f t="shared" si="9"/>
        <v>0</v>
      </c>
      <c r="DN9" s="41"/>
      <c r="DO9" s="43"/>
      <c r="DP9" s="41"/>
      <c r="DQ9" s="43"/>
      <c r="DR9" s="43">
        <f t="shared" si="10"/>
        <v>0</v>
      </c>
      <c r="DS9" s="41"/>
      <c r="DT9" s="41"/>
      <c r="DU9" s="41"/>
      <c r="DV9" s="41"/>
      <c r="DW9" s="41"/>
      <c r="DX9" s="43"/>
      <c r="DY9" s="43">
        <f t="shared" si="11"/>
        <v>0</v>
      </c>
      <c r="DZ9" s="43">
        <v>4</v>
      </c>
      <c r="EA9" s="41"/>
      <c r="EB9" s="41"/>
      <c r="EC9" s="41"/>
      <c r="ED9" s="43"/>
      <c r="EE9" s="43">
        <f t="shared" si="12"/>
        <v>0</v>
      </c>
      <c r="EF9" s="43"/>
      <c r="EG9" s="43"/>
      <c r="EH9" s="43"/>
      <c r="EI9" s="43"/>
      <c r="EJ9" s="43"/>
      <c r="EK9" s="41"/>
      <c r="EL9" s="41"/>
      <c r="EM9" s="43"/>
      <c r="EN9" s="43"/>
      <c r="EO9" s="202"/>
      <c r="EP9" s="43"/>
      <c r="EQ9" s="43"/>
      <c r="ER9" s="41"/>
      <c r="ES9" s="41">
        <f t="shared" si="13"/>
        <v>39</v>
      </c>
      <c r="ET9" s="44"/>
      <c r="EU9" s="43"/>
      <c r="EV9" s="43"/>
      <c r="EW9" s="43"/>
      <c r="EX9" s="43"/>
      <c r="EY9" s="43"/>
      <c r="EZ9" s="43"/>
      <c r="FA9" s="43"/>
      <c r="FB9" s="43">
        <f t="shared" si="14"/>
        <v>0</v>
      </c>
      <c r="FC9" s="43"/>
      <c r="FD9" s="43"/>
      <c r="FE9" s="43"/>
      <c r="FF9" s="43"/>
      <c r="FG9" s="43"/>
      <c r="FH9" s="43"/>
      <c r="FI9" s="43"/>
      <c r="FJ9" s="43">
        <f t="shared" si="15"/>
        <v>0</v>
      </c>
      <c r="FK9" s="41"/>
      <c r="FL9" s="41"/>
      <c r="FM9" s="43"/>
      <c r="FN9" s="43"/>
      <c r="FO9" s="43"/>
      <c r="FP9" s="43"/>
      <c r="FQ9" s="43"/>
      <c r="FR9" s="43"/>
      <c r="FS9" s="43"/>
      <c r="FT9" s="43"/>
      <c r="FU9" s="43">
        <f t="shared" si="16"/>
        <v>0</v>
      </c>
      <c r="FV9" s="41"/>
      <c r="FW9" s="41"/>
      <c r="FX9" s="41"/>
      <c r="FY9" s="43"/>
      <c r="FZ9" s="43"/>
      <c r="GA9" s="43"/>
      <c r="GB9" s="43"/>
      <c r="GC9" s="43">
        <f t="shared" si="17"/>
        <v>0</v>
      </c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2">
        <f t="shared" si="18"/>
        <v>0</v>
      </c>
      <c r="GQ9" s="41"/>
      <c r="GR9" s="41"/>
      <c r="GS9" s="41"/>
      <c r="GT9" s="41"/>
      <c r="GU9" s="46">
        <f t="shared" si="19"/>
        <v>0</v>
      </c>
      <c r="GV9" s="15"/>
      <c r="GW9" s="15"/>
      <c r="GX9" s="67"/>
      <c r="GY9" s="16"/>
      <c r="GZ9" s="14">
        <f t="shared" si="20"/>
        <v>0</v>
      </c>
      <c r="HA9" s="190"/>
      <c r="HB9" s="194"/>
      <c r="HC9" s="192"/>
      <c r="HD9" s="191"/>
      <c r="HE9" s="193">
        <f t="shared" si="21"/>
        <v>0</v>
      </c>
      <c r="HF9" s="50">
        <f t="shared" si="22"/>
        <v>42</v>
      </c>
      <c r="HG9" s="8"/>
      <c r="HH9" s="8"/>
    </row>
    <row r="10" spans="1:248" s="1" customFormat="1" ht="9.75" customHeight="1" x14ac:dyDescent="0.15">
      <c r="A10" s="113" t="s">
        <v>222</v>
      </c>
      <c r="B10" s="39"/>
      <c r="C10" s="40"/>
      <c r="D10" s="41"/>
      <c r="E10" s="214"/>
      <c r="F10" s="41"/>
      <c r="G10" s="41"/>
      <c r="H10" s="214"/>
      <c r="I10" s="41"/>
      <c r="J10" s="214"/>
      <c r="K10" s="41"/>
      <c r="L10" s="214"/>
      <c r="M10" s="214"/>
      <c r="N10" s="214">
        <v>1</v>
      </c>
      <c r="O10" s="214"/>
      <c r="P10" s="214"/>
      <c r="Q10" s="214"/>
      <c r="R10" s="41"/>
      <c r="S10" s="169"/>
      <c r="T10" s="41"/>
      <c r="U10" s="42">
        <f t="shared" si="0"/>
        <v>1</v>
      </c>
      <c r="V10" s="43"/>
      <c r="W10" s="43"/>
      <c r="X10" s="43"/>
      <c r="Y10" s="43"/>
      <c r="Z10" s="43">
        <v>1</v>
      </c>
      <c r="AA10" s="43">
        <v>4</v>
      </c>
      <c r="AB10" s="117">
        <v>0</v>
      </c>
      <c r="AC10" s="43">
        <v>2</v>
      </c>
      <c r="AD10" s="43">
        <v>1</v>
      </c>
      <c r="AE10" s="43"/>
      <c r="AF10" s="117">
        <v>0</v>
      </c>
      <c r="AG10" s="43">
        <v>1</v>
      </c>
      <c r="AH10" s="43">
        <v>4</v>
      </c>
      <c r="AI10" s="43">
        <v>4</v>
      </c>
      <c r="AJ10" s="43">
        <v>1</v>
      </c>
      <c r="AK10" s="43"/>
      <c r="AL10" s="43"/>
      <c r="AM10" s="43"/>
      <c r="AN10" s="43"/>
      <c r="AO10" s="43"/>
      <c r="AP10" s="43"/>
      <c r="AQ10" s="43"/>
      <c r="AR10" s="43"/>
      <c r="AS10" s="43"/>
      <c r="AT10" s="43">
        <f t="shared" si="1"/>
        <v>18</v>
      </c>
      <c r="AU10" s="43"/>
      <c r="AV10" s="43"/>
      <c r="AW10" s="117">
        <v>0</v>
      </c>
      <c r="AX10" s="43"/>
      <c r="AY10" s="43">
        <v>4</v>
      </c>
      <c r="AZ10" s="43">
        <v>1</v>
      </c>
      <c r="BA10" s="43"/>
      <c r="BB10" s="43"/>
      <c r="BC10" s="43">
        <v>4</v>
      </c>
      <c r="BD10" s="43"/>
      <c r="BE10" s="43"/>
      <c r="BF10" s="43"/>
      <c r="BG10" s="43"/>
      <c r="BH10" s="43">
        <v>1</v>
      </c>
      <c r="BI10" s="43"/>
      <c r="BJ10" s="117">
        <v>0</v>
      </c>
      <c r="BK10" s="43">
        <v>3</v>
      </c>
      <c r="BL10" s="43"/>
      <c r="BM10" s="43"/>
      <c r="BN10" s="43"/>
      <c r="BO10" s="43"/>
      <c r="BP10" s="43">
        <f t="shared" si="2"/>
        <v>13</v>
      </c>
      <c r="BQ10" s="43"/>
      <c r="BR10" s="43"/>
      <c r="BS10" s="41"/>
      <c r="BT10" s="41"/>
      <c r="BU10" s="41">
        <v>1</v>
      </c>
      <c r="BV10" s="41"/>
      <c r="BW10" s="41"/>
      <c r="BX10" s="41">
        <f t="shared" si="3"/>
        <v>1</v>
      </c>
      <c r="BY10" s="43"/>
      <c r="BZ10" s="43"/>
      <c r="CA10" s="41">
        <v>5</v>
      </c>
      <c r="CB10" s="41"/>
      <c r="CC10" s="41">
        <v>1</v>
      </c>
      <c r="CD10" s="122">
        <v>0</v>
      </c>
      <c r="CE10" s="41">
        <v>1</v>
      </c>
      <c r="CF10" s="41"/>
      <c r="CG10" s="41"/>
      <c r="CH10" s="122">
        <v>0</v>
      </c>
      <c r="CI10" s="41">
        <f t="shared" si="4"/>
        <v>7</v>
      </c>
      <c r="CJ10" s="43"/>
      <c r="CK10" s="122">
        <v>0</v>
      </c>
      <c r="CL10" s="41">
        <v>3</v>
      </c>
      <c r="CM10" s="41"/>
      <c r="CN10" s="41"/>
      <c r="CO10" s="41">
        <v>4</v>
      </c>
      <c r="CP10" s="41">
        <v>1</v>
      </c>
      <c r="CQ10" s="41">
        <f t="shared" si="5"/>
        <v>8</v>
      </c>
      <c r="CR10" s="43"/>
      <c r="CS10" s="41"/>
      <c r="CT10" s="41"/>
      <c r="CU10" s="41">
        <f t="shared" si="6"/>
        <v>0</v>
      </c>
      <c r="CV10" s="43"/>
      <c r="CW10" s="43"/>
      <c r="CX10" s="41"/>
      <c r="CY10" s="41"/>
      <c r="CZ10" s="41">
        <f t="shared" si="7"/>
        <v>0</v>
      </c>
      <c r="DA10" s="43"/>
      <c r="DB10" s="43"/>
      <c r="DC10" s="41"/>
      <c r="DD10" s="41"/>
      <c r="DE10" s="41"/>
      <c r="DF10" s="41"/>
      <c r="DG10" s="41"/>
      <c r="DH10" s="41"/>
      <c r="DI10" s="41">
        <f t="shared" si="8"/>
        <v>0</v>
      </c>
      <c r="DJ10" s="43">
        <v>1</v>
      </c>
      <c r="DK10" s="41"/>
      <c r="DL10" s="117">
        <v>0</v>
      </c>
      <c r="DM10" s="43">
        <f t="shared" si="9"/>
        <v>1</v>
      </c>
      <c r="DN10" s="41"/>
      <c r="DO10" s="43"/>
      <c r="DP10" s="41"/>
      <c r="DQ10" s="43"/>
      <c r="DR10" s="43">
        <f t="shared" si="10"/>
        <v>0</v>
      </c>
      <c r="DS10" s="41">
        <v>1</v>
      </c>
      <c r="DT10" s="41">
        <v>10</v>
      </c>
      <c r="DU10" s="41"/>
      <c r="DV10" s="41">
        <v>2</v>
      </c>
      <c r="DW10" s="41"/>
      <c r="DX10" s="117">
        <v>0</v>
      </c>
      <c r="DY10" s="43">
        <f t="shared" si="11"/>
        <v>12</v>
      </c>
      <c r="DZ10" s="117">
        <v>0</v>
      </c>
      <c r="EA10" s="52"/>
      <c r="EB10" s="41"/>
      <c r="EC10" s="122">
        <v>0</v>
      </c>
      <c r="ED10" s="43"/>
      <c r="EE10" s="43">
        <f t="shared" si="12"/>
        <v>0</v>
      </c>
      <c r="EF10" s="43">
        <v>1</v>
      </c>
      <c r="EG10" s="43"/>
      <c r="EH10" s="43"/>
      <c r="EI10" s="43"/>
      <c r="EJ10" s="43"/>
      <c r="EK10" s="41"/>
      <c r="EL10" s="41"/>
      <c r="EM10" s="43"/>
      <c r="EN10" s="43"/>
      <c r="EO10" s="202"/>
      <c r="EP10" s="43"/>
      <c r="EQ10" s="43"/>
      <c r="ER10" s="41"/>
      <c r="ES10" s="41">
        <f t="shared" si="13"/>
        <v>62</v>
      </c>
      <c r="ET10" s="44">
        <v>4</v>
      </c>
      <c r="EU10" s="43"/>
      <c r="EV10" s="43"/>
      <c r="EW10" s="43">
        <v>18</v>
      </c>
      <c r="EX10" s="43">
        <v>3</v>
      </c>
      <c r="EY10" s="43">
        <v>1</v>
      </c>
      <c r="EZ10" s="43"/>
      <c r="FA10" s="43"/>
      <c r="FB10" s="43">
        <f t="shared" si="14"/>
        <v>26</v>
      </c>
      <c r="FC10" s="43"/>
      <c r="FD10" s="43"/>
      <c r="FE10" s="43"/>
      <c r="FF10" s="43"/>
      <c r="FG10" s="43"/>
      <c r="FH10" s="43"/>
      <c r="FI10" s="43"/>
      <c r="FJ10" s="43">
        <f t="shared" si="15"/>
        <v>0</v>
      </c>
      <c r="FK10" s="122">
        <v>0</v>
      </c>
      <c r="FL10" s="41"/>
      <c r="FM10" s="43">
        <v>2</v>
      </c>
      <c r="FN10" s="43">
        <v>1</v>
      </c>
      <c r="FO10" s="43"/>
      <c r="FP10" s="43">
        <v>4</v>
      </c>
      <c r="FQ10" s="43"/>
      <c r="FR10" s="43"/>
      <c r="FS10" s="43"/>
      <c r="FT10" s="43"/>
      <c r="FU10" s="43">
        <f t="shared" si="16"/>
        <v>7</v>
      </c>
      <c r="FV10" s="41"/>
      <c r="FW10" s="41"/>
      <c r="FX10" s="41"/>
      <c r="FY10" s="117">
        <v>0</v>
      </c>
      <c r="FZ10" s="43"/>
      <c r="GA10" s="43"/>
      <c r="GB10" s="43"/>
      <c r="GC10" s="43">
        <f t="shared" si="17"/>
        <v>0</v>
      </c>
      <c r="GD10" s="41"/>
      <c r="GE10" s="41"/>
      <c r="GF10" s="41"/>
      <c r="GG10" s="122">
        <v>0</v>
      </c>
      <c r="GH10" s="41"/>
      <c r="GI10" s="41"/>
      <c r="GJ10" s="41">
        <v>1</v>
      </c>
      <c r="GK10" s="41">
        <v>3</v>
      </c>
      <c r="GL10" s="41"/>
      <c r="GM10" s="41">
        <v>1</v>
      </c>
      <c r="GN10" s="41"/>
      <c r="GO10" s="41"/>
      <c r="GP10" s="42">
        <f t="shared" si="18"/>
        <v>38</v>
      </c>
      <c r="GQ10" s="41"/>
      <c r="GR10" s="41"/>
      <c r="GS10" s="41"/>
      <c r="GT10" s="41"/>
      <c r="GU10" s="46">
        <f t="shared" si="19"/>
        <v>0</v>
      </c>
      <c r="GV10" s="15"/>
      <c r="GW10" s="15"/>
      <c r="GX10" s="67"/>
      <c r="GY10" s="16"/>
      <c r="GZ10" s="14">
        <f t="shared" si="20"/>
        <v>0</v>
      </c>
      <c r="HA10" s="190"/>
      <c r="HB10" s="195"/>
      <c r="HC10" s="171"/>
      <c r="HD10" s="196">
        <v>0</v>
      </c>
      <c r="HE10" s="193">
        <f t="shared" si="21"/>
        <v>0</v>
      </c>
      <c r="HF10" s="50">
        <f t="shared" si="22"/>
        <v>101</v>
      </c>
      <c r="HG10" s="8"/>
      <c r="HH10" s="8"/>
    </row>
    <row r="11" spans="1:248" s="1" customFormat="1" ht="9.75" customHeight="1" x14ac:dyDescent="0.15">
      <c r="A11" s="113" t="s">
        <v>229</v>
      </c>
      <c r="B11" s="39"/>
      <c r="C11" s="40"/>
      <c r="D11" s="41"/>
      <c r="E11" s="214"/>
      <c r="F11" s="41"/>
      <c r="G11" s="41"/>
      <c r="H11" s="214"/>
      <c r="I11" s="41"/>
      <c r="J11" s="214"/>
      <c r="K11" s="41"/>
      <c r="L11" s="214"/>
      <c r="M11" s="214"/>
      <c r="N11" s="214"/>
      <c r="O11" s="214"/>
      <c r="P11" s="214"/>
      <c r="Q11" s="214"/>
      <c r="R11" s="41"/>
      <c r="S11" s="169"/>
      <c r="T11" s="41"/>
      <c r="U11" s="42">
        <f>SUBTOTAL(9,C11:T11)</f>
        <v>0</v>
      </c>
      <c r="V11" s="43">
        <v>1</v>
      </c>
      <c r="W11" s="43"/>
      <c r="X11" s="43"/>
      <c r="Y11" s="43"/>
      <c r="Z11" s="43"/>
      <c r="AA11" s="43">
        <v>2</v>
      </c>
      <c r="AB11" s="43">
        <v>1</v>
      </c>
      <c r="AC11" s="43"/>
      <c r="AD11" s="43">
        <v>4</v>
      </c>
      <c r="AE11" s="43"/>
      <c r="AF11" s="43">
        <v>2</v>
      </c>
      <c r="AG11" s="43"/>
      <c r="AH11" s="43"/>
      <c r="AI11" s="43"/>
      <c r="AJ11" s="43"/>
      <c r="AK11" s="117">
        <v>0</v>
      </c>
      <c r="AL11" s="43">
        <v>1</v>
      </c>
      <c r="AM11" s="43"/>
      <c r="AN11" s="43"/>
      <c r="AO11" s="43"/>
      <c r="AP11" s="43"/>
      <c r="AQ11" s="43"/>
      <c r="AR11" s="43"/>
      <c r="AS11" s="43"/>
      <c r="AT11" s="43">
        <f>SUBTOTAL(9,V11:AS11)</f>
        <v>11</v>
      </c>
      <c r="AU11" s="43"/>
      <c r="AV11" s="43"/>
      <c r="AW11" s="43"/>
      <c r="AX11" s="43"/>
      <c r="AY11" s="43"/>
      <c r="AZ11" s="43">
        <v>2</v>
      </c>
      <c r="BA11" s="43"/>
      <c r="BB11" s="43"/>
      <c r="BC11" s="43"/>
      <c r="BD11" s="43">
        <v>1</v>
      </c>
      <c r="BE11" s="43"/>
      <c r="BF11" s="43">
        <v>4</v>
      </c>
      <c r="BG11" s="43"/>
      <c r="BH11" s="43"/>
      <c r="BI11" s="43"/>
      <c r="BJ11" s="43"/>
      <c r="BK11" s="43"/>
      <c r="BL11" s="43"/>
      <c r="BM11" s="43"/>
      <c r="BN11" s="43"/>
      <c r="BO11" s="43"/>
      <c r="BP11" s="43">
        <f>SUBTOTAL(9,AU11:BO11)</f>
        <v>7</v>
      </c>
      <c r="BQ11" s="43"/>
      <c r="BR11" s="117">
        <v>0</v>
      </c>
      <c r="BS11" s="41"/>
      <c r="BT11" s="41"/>
      <c r="BU11" s="41"/>
      <c r="BV11" s="41"/>
      <c r="BW11" s="41"/>
      <c r="BX11" s="41">
        <f>SUBTOTAL(9,BQ11:BW11)</f>
        <v>0</v>
      </c>
      <c r="BY11" s="43"/>
      <c r="BZ11" s="43"/>
      <c r="CA11" s="41">
        <v>1</v>
      </c>
      <c r="CB11" s="41"/>
      <c r="CC11" s="41"/>
      <c r="CD11" s="41"/>
      <c r="CE11" s="41"/>
      <c r="CF11" s="41"/>
      <c r="CG11" s="41"/>
      <c r="CH11" s="41"/>
      <c r="CI11" s="41">
        <f t="shared" si="4"/>
        <v>1</v>
      </c>
      <c r="CJ11" s="43">
        <v>1</v>
      </c>
      <c r="CK11" s="41"/>
      <c r="CL11" s="41"/>
      <c r="CM11" s="41"/>
      <c r="CN11" s="41"/>
      <c r="CO11" s="41">
        <v>3</v>
      </c>
      <c r="CP11" s="41">
        <v>1</v>
      </c>
      <c r="CQ11" s="41">
        <f>SUBTOTAL(9,CJ11:CP11)</f>
        <v>5</v>
      </c>
      <c r="CR11" s="43"/>
      <c r="CS11" s="122">
        <v>0</v>
      </c>
      <c r="CT11" s="41"/>
      <c r="CU11" s="41">
        <f>SUBTOTAL(9,CR11:CT11)</f>
        <v>0</v>
      </c>
      <c r="CV11" s="43"/>
      <c r="CW11" s="43"/>
      <c r="CX11" s="41"/>
      <c r="CY11" s="41"/>
      <c r="CZ11" s="41">
        <f>SUBTOTAL(9,CV11:CY11)</f>
        <v>0</v>
      </c>
      <c r="DA11" s="43"/>
      <c r="DB11" s="43"/>
      <c r="DC11" s="41"/>
      <c r="DD11" s="41"/>
      <c r="DE11" s="41"/>
      <c r="DF11" s="41"/>
      <c r="DG11" s="41"/>
      <c r="DH11" s="41"/>
      <c r="DI11" s="41">
        <f>SUBTOTAL(9,DA11:DH11)</f>
        <v>0</v>
      </c>
      <c r="DJ11" s="43"/>
      <c r="DK11" s="41"/>
      <c r="DL11" s="117">
        <v>0</v>
      </c>
      <c r="DM11" s="43">
        <f>SUBTOTAL(9,DJ11:DL11)</f>
        <v>0</v>
      </c>
      <c r="DN11" s="41"/>
      <c r="DO11" s="43"/>
      <c r="DP11" s="41"/>
      <c r="DQ11" s="43">
        <v>1</v>
      </c>
      <c r="DR11" s="43">
        <f>SUBTOTAL(9,DN11:DQ11)</f>
        <v>1</v>
      </c>
      <c r="DS11" s="122">
        <v>0</v>
      </c>
      <c r="DT11" s="41"/>
      <c r="DU11" s="122">
        <v>0</v>
      </c>
      <c r="DV11" s="41"/>
      <c r="DW11" s="41"/>
      <c r="DX11" s="43">
        <v>1</v>
      </c>
      <c r="DY11" s="43">
        <f>SUBTOTAL(9,DT11:DX11)</f>
        <v>1</v>
      </c>
      <c r="DZ11" s="43"/>
      <c r="EA11" s="41"/>
      <c r="EB11" s="41"/>
      <c r="EC11" s="41"/>
      <c r="ED11" s="43"/>
      <c r="EE11" s="43">
        <f>SUBTOTAL(9,EB11:ED11)</f>
        <v>0</v>
      </c>
      <c r="EF11" s="43"/>
      <c r="EG11" s="43"/>
      <c r="EH11" s="43"/>
      <c r="EI11" s="43"/>
      <c r="EJ11" s="43"/>
      <c r="EK11" s="41"/>
      <c r="EL11" s="41"/>
      <c r="EM11" s="43"/>
      <c r="EN11" s="43"/>
      <c r="EO11" s="202"/>
      <c r="EP11" s="43"/>
      <c r="EQ11" s="43"/>
      <c r="ER11" s="41"/>
      <c r="ES11" s="41">
        <f t="shared" si="13"/>
        <v>26</v>
      </c>
      <c r="ET11" s="44"/>
      <c r="EU11" s="43"/>
      <c r="EV11" s="43"/>
      <c r="EW11" s="43">
        <v>1</v>
      </c>
      <c r="EX11" s="43"/>
      <c r="EY11" s="43"/>
      <c r="EZ11" s="43"/>
      <c r="FA11" s="43"/>
      <c r="FB11" s="43">
        <f>SUBTOTAL(9,ET11:FA11)</f>
        <v>1</v>
      </c>
      <c r="FC11" s="43"/>
      <c r="FD11" s="43"/>
      <c r="FE11" s="43"/>
      <c r="FF11" s="43"/>
      <c r="FG11" s="43"/>
      <c r="FH11" s="43"/>
      <c r="FI11" s="43"/>
      <c r="FJ11" s="43">
        <f>SUBTOTAL(9,FC11:FI11)</f>
        <v>0</v>
      </c>
      <c r="FK11" s="41"/>
      <c r="FL11" s="41"/>
      <c r="FM11" s="43"/>
      <c r="FN11" s="43"/>
      <c r="FO11" s="43"/>
      <c r="FP11" s="43"/>
      <c r="FQ11" s="43"/>
      <c r="FR11" s="43"/>
      <c r="FS11" s="43"/>
      <c r="FT11" s="43"/>
      <c r="FU11" s="43">
        <f>SUBTOTAL(9,FM11:FT11)</f>
        <v>0</v>
      </c>
      <c r="FV11" s="41"/>
      <c r="FW11" s="41"/>
      <c r="FX11" s="41"/>
      <c r="FY11" s="43"/>
      <c r="FZ11" s="43"/>
      <c r="GA11" s="43"/>
      <c r="GB11" s="43"/>
      <c r="GC11" s="43">
        <f>SUBTOTAL(9,FZ11:GB11)</f>
        <v>0</v>
      </c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2">
        <f>SUBTOTAL(9,ET11:GO11)</f>
        <v>1</v>
      </c>
      <c r="GQ11" s="41"/>
      <c r="GR11" s="41"/>
      <c r="GS11" s="41"/>
      <c r="GT11" s="41"/>
      <c r="GU11" s="46">
        <f>SUBTOTAL(9,GQ11:GT11)</f>
        <v>0</v>
      </c>
      <c r="GV11" s="15"/>
      <c r="GW11" s="15"/>
      <c r="GX11" s="67"/>
      <c r="GY11" s="16"/>
      <c r="GZ11" s="14">
        <f>SUBTOTAL(9,GV11:GY11)</f>
        <v>0</v>
      </c>
      <c r="HA11" s="190"/>
      <c r="HB11" s="195"/>
      <c r="HC11" s="171"/>
      <c r="HD11" s="190"/>
      <c r="HE11" s="193">
        <f t="shared" si="21"/>
        <v>0</v>
      </c>
      <c r="HF11" s="50">
        <f t="shared" si="22"/>
        <v>27</v>
      </c>
      <c r="HG11" s="8"/>
      <c r="HH11" s="8"/>
    </row>
    <row r="12" spans="1:248" s="1" customFormat="1" ht="9.75" customHeight="1" x14ac:dyDescent="0.15">
      <c r="A12" s="113" t="s">
        <v>223</v>
      </c>
      <c r="B12" s="39"/>
      <c r="C12" s="40"/>
      <c r="D12" s="41"/>
      <c r="E12" s="214"/>
      <c r="F12" s="41"/>
      <c r="G12" s="41"/>
      <c r="H12" s="214"/>
      <c r="I12" s="41"/>
      <c r="J12" s="214"/>
      <c r="K12" s="41"/>
      <c r="L12" s="214"/>
      <c r="M12" s="214"/>
      <c r="N12" s="214"/>
      <c r="O12" s="214"/>
      <c r="P12" s="214"/>
      <c r="Q12" s="214"/>
      <c r="R12" s="122">
        <v>0</v>
      </c>
      <c r="S12" s="169"/>
      <c r="T12" s="41"/>
      <c r="U12" s="42">
        <f t="shared" si="0"/>
        <v>0</v>
      </c>
      <c r="V12" s="43"/>
      <c r="W12" s="43"/>
      <c r="X12" s="43"/>
      <c r="Y12" s="43"/>
      <c r="Z12" s="117">
        <v>0</v>
      </c>
      <c r="AA12" s="43"/>
      <c r="AB12" s="43"/>
      <c r="AC12" s="43"/>
      <c r="AD12" s="43">
        <v>2</v>
      </c>
      <c r="AE12" s="43"/>
      <c r="AF12" s="43">
        <v>1</v>
      </c>
      <c r="AG12" s="43"/>
      <c r="AH12" s="43">
        <v>4</v>
      </c>
      <c r="AI12" s="43">
        <v>1</v>
      </c>
      <c r="AJ12" s="43"/>
      <c r="AK12" s="43"/>
      <c r="AL12" s="43"/>
      <c r="AM12" s="43"/>
      <c r="AN12" s="43"/>
      <c r="AO12" s="43"/>
      <c r="AP12" s="43"/>
      <c r="AQ12" s="43"/>
      <c r="AR12" s="43"/>
      <c r="AS12" s="43">
        <v>1</v>
      </c>
      <c r="AT12" s="43">
        <f t="shared" si="1"/>
        <v>9</v>
      </c>
      <c r="AU12" s="43"/>
      <c r="AV12" s="43"/>
      <c r="AW12" s="43"/>
      <c r="AX12" s="43"/>
      <c r="AY12" s="43">
        <v>5</v>
      </c>
      <c r="AZ12" s="43"/>
      <c r="BA12" s="43">
        <v>1</v>
      </c>
      <c r="BB12" s="43"/>
      <c r="BC12" s="43">
        <v>7</v>
      </c>
      <c r="BD12" s="43">
        <v>2</v>
      </c>
      <c r="BE12" s="43"/>
      <c r="BF12" s="43"/>
      <c r="BG12" s="43">
        <v>1</v>
      </c>
      <c r="BH12" s="43"/>
      <c r="BI12" s="43"/>
      <c r="BJ12" s="43">
        <v>1</v>
      </c>
      <c r="BK12" s="43">
        <v>2</v>
      </c>
      <c r="BL12" s="43"/>
      <c r="BM12" s="43"/>
      <c r="BN12" s="43"/>
      <c r="BO12" s="43">
        <v>1</v>
      </c>
      <c r="BP12" s="43">
        <f t="shared" si="2"/>
        <v>20</v>
      </c>
      <c r="BQ12" s="43"/>
      <c r="BR12" s="43">
        <v>1</v>
      </c>
      <c r="BS12" s="41"/>
      <c r="BT12" s="41"/>
      <c r="BU12" s="122">
        <v>0</v>
      </c>
      <c r="BV12" s="41"/>
      <c r="BW12" s="122">
        <v>0</v>
      </c>
      <c r="BX12" s="41">
        <f t="shared" si="3"/>
        <v>1</v>
      </c>
      <c r="BY12" s="43"/>
      <c r="BZ12" s="43"/>
      <c r="CA12" s="41">
        <v>2</v>
      </c>
      <c r="CB12" s="41"/>
      <c r="CC12" s="41"/>
      <c r="CD12" s="41">
        <v>1</v>
      </c>
      <c r="CE12" s="41"/>
      <c r="CF12" s="41"/>
      <c r="CG12" s="41"/>
      <c r="CH12" s="122">
        <v>0</v>
      </c>
      <c r="CI12" s="41">
        <f t="shared" si="4"/>
        <v>3</v>
      </c>
      <c r="CJ12" s="43">
        <v>2</v>
      </c>
      <c r="CK12" s="41"/>
      <c r="CL12" s="41">
        <v>1</v>
      </c>
      <c r="CM12" s="41"/>
      <c r="CN12" s="41"/>
      <c r="CO12" s="41"/>
      <c r="CP12" s="41">
        <v>2</v>
      </c>
      <c r="CQ12" s="41">
        <f t="shared" si="5"/>
        <v>5</v>
      </c>
      <c r="CR12" s="43"/>
      <c r="CS12" s="41"/>
      <c r="CT12" s="41"/>
      <c r="CU12" s="41">
        <f t="shared" si="6"/>
        <v>0</v>
      </c>
      <c r="CV12" s="43"/>
      <c r="CW12" s="43"/>
      <c r="CX12" s="41">
        <v>1</v>
      </c>
      <c r="CY12" s="41"/>
      <c r="CZ12" s="41">
        <f t="shared" si="7"/>
        <v>1</v>
      </c>
      <c r="DA12" s="43"/>
      <c r="DB12" s="43"/>
      <c r="DC12" s="41"/>
      <c r="DD12" s="41"/>
      <c r="DE12" s="41"/>
      <c r="DF12" s="41"/>
      <c r="DG12" s="41"/>
      <c r="DH12" s="41"/>
      <c r="DI12" s="41">
        <f t="shared" si="8"/>
        <v>0</v>
      </c>
      <c r="DJ12" s="43"/>
      <c r="DK12" s="41"/>
      <c r="DL12" s="117">
        <v>0</v>
      </c>
      <c r="DM12" s="43">
        <f t="shared" si="9"/>
        <v>0</v>
      </c>
      <c r="DN12" s="41"/>
      <c r="DO12" s="43"/>
      <c r="DP12" s="41"/>
      <c r="DQ12" s="117">
        <v>0</v>
      </c>
      <c r="DR12" s="43">
        <f t="shared" si="10"/>
        <v>0</v>
      </c>
      <c r="DS12" s="52"/>
      <c r="DT12" s="41">
        <v>2</v>
      </c>
      <c r="DU12" s="41"/>
      <c r="DV12" s="41">
        <v>1</v>
      </c>
      <c r="DW12" s="41"/>
      <c r="DX12" s="43">
        <v>3</v>
      </c>
      <c r="DY12" s="43">
        <f t="shared" si="11"/>
        <v>6</v>
      </c>
      <c r="DZ12" s="43">
        <v>1</v>
      </c>
      <c r="EA12" s="41"/>
      <c r="EB12" s="41"/>
      <c r="EC12" s="41"/>
      <c r="ED12" s="43"/>
      <c r="EE12" s="43">
        <f t="shared" si="12"/>
        <v>0</v>
      </c>
      <c r="EF12" s="43"/>
      <c r="EG12" s="43"/>
      <c r="EH12" s="43"/>
      <c r="EI12" s="43"/>
      <c r="EJ12" s="43"/>
      <c r="EK12" s="41"/>
      <c r="EL12" s="41"/>
      <c r="EM12" s="43"/>
      <c r="EN12" s="43"/>
      <c r="EO12" s="202"/>
      <c r="EP12" s="43"/>
      <c r="EQ12" s="43"/>
      <c r="ER12" s="41"/>
      <c r="ES12" s="41">
        <f t="shared" si="13"/>
        <v>46</v>
      </c>
      <c r="ET12" s="44"/>
      <c r="EU12" s="43">
        <v>1</v>
      </c>
      <c r="EV12" s="43">
        <v>1</v>
      </c>
      <c r="EW12" s="43">
        <v>7</v>
      </c>
      <c r="EX12" s="43"/>
      <c r="EY12" s="43"/>
      <c r="EZ12" s="43"/>
      <c r="FA12" s="43">
        <v>5</v>
      </c>
      <c r="FB12" s="43">
        <f t="shared" si="14"/>
        <v>14</v>
      </c>
      <c r="FC12" s="43">
        <v>1</v>
      </c>
      <c r="FD12" s="43"/>
      <c r="FE12" s="43"/>
      <c r="FF12" s="43"/>
      <c r="FG12" s="43"/>
      <c r="FH12" s="43"/>
      <c r="FI12" s="43"/>
      <c r="FJ12" s="43">
        <f t="shared" si="15"/>
        <v>1</v>
      </c>
      <c r="FK12" s="41">
        <v>4</v>
      </c>
      <c r="FL12" s="122">
        <v>0</v>
      </c>
      <c r="FM12" s="43">
        <v>4</v>
      </c>
      <c r="FN12" s="117">
        <v>0</v>
      </c>
      <c r="FO12" s="43"/>
      <c r="FP12" s="43">
        <v>5</v>
      </c>
      <c r="FQ12" s="43"/>
      <c r="FR12" s="43"/>
      <c r="FS12" s="43"/>
      <c r="FT12" s="43">
        <v>1</v>
      </c>
      <c r="FU12" s="43">
        <f t="shared" si="16"/>
        <v>10</v>
      </c>
      <c r="FV12" s="122">
        <v>0</v>
      </c>
      <c r="FW12" s="41"/>
      <c r="FX12" s="41"/>
      <c r="FY12" s="43"/>
      <c r="FZ12" s="43"/>
      <c r="GA12" s="43">
        <v>1</v>
      </c>
      <c r="GB12" s="117">
        <v>0</v>
      </c>
      <c r="GC12" s="43">
        <f t="shared" si="17"/>
        <v>1</v>
      </c>
      <c r="GD12" s="41"/>
      <c r="GE12" s="122">
        <v>0</v>
      </c>
      <c r="GF12" s="41"/>
      <c r="GG12" s="41"/>
      <c r="GH12" s="41"/>
      <c r="GI12" s="41"/>
      <c r="GJ12" s="41"/>
      <c r="GK12" s="41"/>
      <c r="GL12" s="41"/>
      <c r="GM12" s="41"/>
      <c r="GN12" s="41"/>
      <c r="GO12" s="41">
        <v>1</v>
      </c>
      <c r="GP12" s="42">
        <f t="shared" si="18"/>
        <v>31</v>
      </c>
      <c r="GQ12" s="41"/>
      <c r="GR12" s="41"/>
      <c r="GS12" s="41"/>
      <c r="GT12" s="41"/>
      <c r="GU12" s="46">
        <f t="shared" si="19"/>
        <v>0</v>
      </c>
      <c r="GV12" s="15"/>
      <c r="GW12" s="15"/>
      <c r="GX12" s="67"/>
      <c r="GY12" s="16"/>
      <c r="GZ12" s="14">
        <f t="shared" si="20"/>
        <v>0</v>
      </c>
      <c r="HA12" s="190"/>
      <c r="HB12" s="195"/>
      <c r="HC12" s="171">
        <v>1</v>
      </c>
      <c r="HD12" s="190"/>
      <c r="HE12" s="193">
        <f t="shared" si="21"/>
        <v>1</v>
      </c>
      <c r="HF12" s="50">
        <f t="shared" si="22"/>
        <v>78</v>
      </c>
      <c r="HG12" s="8"/>
      <c r="HH12" s="8"/>
    </row>
    <row r="13" spans="1:248" s="1" customFormat="1" ht="9.75" customHeight="1" x14ac:dyDescent="0.15">
      <c r="A13" s="114" t="s">
        <v>224</v>
      </c>
      <c r="B13" s="39"/>
      <c r="C13" s="40"/>
      <c r="D13" s="41"/>
      <c r="E13" s="214"/>
      <c r="F13" s="41"/>
      <c r="G13" s="41"/>
      <c r="H13" s="214"/>
      <c r="I13" s="41"/>
      <c r="J13" s="214"/>
      <c r="K13" s="41"/>
      <c r="L13" s="214"/>
      <c r="M13" s="214"/>
      <c r="N13" s="214"/>
      <c r="O13" s="214"/>
      <c r="P13" s="214"/>
      <c r="Q13" s="214"/>
      <c r="R13" s="41"/>
      <c r="S13" s="169"/>
      <c r="T13" s="41"/>
      <c r="U13" s="42">
        <f t="shared" si="0"/>
        <v>0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f>SUBTOTAL(9,V13:AS13)</f>
        <v>0</v>
      </c>
      <c r="AU13" s="43"/>
      <c r="AV13" s="43"/>
      <c r="AW13" s="43"/>
      <c r="AX13" s="43"/>
      <c r="AY13" s="43">
        <v>1</v>
      </c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>
        <f>SUBTOTAL(9,AU13:BO13)</f>
        <v>1</v>
      </c>
      <c r="BQ13" s="43"/>
      <c r="BR13" s="43"/>
      <c r="BS13" s="41"/>
      <c r="BT13" s="41"/>
      <c r="BU13" s="41"/>
      <c r="BV13" s="122">
        <v>0</v>
      </c>
      <c r="BW13" s="41"/>
      <c r="BX13" s="41">
        <f>SUBTOTAL(9,BQ13:BW13)</f>
        <v>0</v>
      </c>
      <c r="BY13" s="43"/>
      <c r="BZ13" s="43"/>
      <c r="CA13" s="122">
        <v>0</v>
      </c>
      <c r="CB13" s="41"/>
      <c r="CC13" s="41"/>
      <c r="CD13" s="41"/>
      <c r="CE13" s="41">
        <v>5</v>
      </c>
      <c r="CF13" s="41"/>
      <c r="CG13" s="41"/>
      <c r="CH13" s="41"/>
      <c r="CI13" s="41">
        <f t="shared" si="4"/>
        <v>5</v>
      </c>
      <c r="CJ13" s="43"/>
      <c r="CK13" s="41"/>
      <c r="CL13" s="41"/>
      <c r="CM13" s="41"/>
      <c r="CN13" s="41"/>
      <c r="CO13" s="41"/>
      <c r="CP13" s="41"/>
      <c r="CQ13" s="41">
        <f>SUBTOTAL(9,CJ13:CP13)</f>
        <v>0</v>
      </c>
      <c r="CR13" s="43"/>
      <c r="CS13" s="41">
        <v>3</v>
      </c>
      <c r="CT13" s="41"/>
      <c r="CU13" s="41">
        <f>SUBTOTAL(9,CR13:CT13)</f>
        <v>3</v>
      </c>
      <c r="CV13" s="43"/>
      <c r="CW13" s="43"/>
      <c r="CX13" s="41"/>
      <c r="CY13" s="41"/>
      <c r="CZ13" s="41">
        <f>SUBTOTAL(9,CV13:CY13)</f>
        <v>0</v>
      </c>
      <c r="DA13" s="43"/>
      <c r="DB13" s="43"/>
      <c r="DC13" s="41"/>
      <c r="DD13" s="41"/>
      <c r="DE13" s="41"/>
      <c r="DF13" s="41">
        <v>1</v>
      </c>
      <c r="DG13" s="41"/>
      <c r="DH13" s="41"/>
      <c r="DI13" s="41">
        <f>SUBTOTAL(9,DA13:DH13)</f>
        <v>1</v>
      </c>
      <c r="DJ13" s="43">
        <v>2</v>
      </c>
      <c r="DK13" s="41"/>
      <c r="DL13" s="43"/>
      <c r="DM13" s="43">
        <f>SUBTOTAL(9,DJ13:DL13)</f>
        <v>2</v>
      </c>
      <c r="DN13" s="41"/>
      <c r="DO13" s="43"/>
      <c r="DP13" s="41"/>
      <c r="DQ13" s="43"/>
      <c r="DR13" s="43">
        <f>SUBTOTAL(9,DN13:DQ13)</f>
        <v>0</v>
      </c>
      <c r="DS13" s="41"/>
      <c r="DT13" s="41"/>
      <c r="DU13" s="41">
        <v>1</v>
      </c>
      <c r="DV13" s="41"/>
      <c r="DW13" s="41"/>
      <c r="DX13" s="117">
        <v>0</v>
      </c>
      <c r="DY13" s="43">
        <f>SUBTOTAL(9,DT13:DX13)</f>
        <v>1</v>
      </c>
      <c r="DZ13" s="117">
        <v>0</v>
      </c>
      <c r="EA13" s="41"/>
      <c r="EB13" s="41"/>
      <c r="EC13" s="41"/>
      <c r="ED13" s="43"/>
      <c r="EE13" s="43">
        <f>SUBTOTAL(9,EB13:ED13)</f>
        <v>0</v>
      </c>
      <c r="EF13" s="43"/>
      <c r="EG13" s="43"/>
      <c r="EH13" s="43"/>
      <c r="EI13" s="43"/>
      <c r="EJ13" s="43"/>
      <c r="EK13" s="41"/>
      <c r="EL13" s="41"/>
      <c r="EM13" s="43"/>
      <c r="EN13" s="43"/>
      <c r="EO13" s="202"/>
      <c r="EP13" s="43"/>
      <c r="EQ13" s="43"/>
      <c r="ER13" s="41"/>
      <c r="ES13" s="41">
        <f t="shared" si="13"/>
        <v>13</v>
      </c>
      <c r="ET13" s="44"/>
      <c r="EU13" s="43"/>
      <c r="EV13" s="43"/>
      <c r="EW13" s="43"/>
      <c r="EX13" s="43"/>
      <c r="EY13" s="43"/>
      <c r="EZ13" s="43"/>
      <c r="FA13" s="43"/>
      <c r="FB13" s="43">
        <f>SUBTOTAL(9,ET13:FA13)</f>
        <v>0</v>
      </c>
      <c r="FC13" s="43"/>
      <c r="FD13" s="43"/>
      <c r="FE13" s="43"/>
      <c r="FF13" s="43"/>
      <c r="FG13" s="43"/>
      <c r="FH13" s="43"/>
      <c r="FI13" s="43"/>
      <c r="FJ13" s="43">
        <f>SUBTOTAL(9,FC13:FI13)</f>
        <v>0</v>
      </c>
      <c r="FK13" s="41"/>
      <c r="FL13" s="41"/>
      <c r="FM13" s="43"/>
      <c r="FN13" s="43"/>
      <c r="FO13" s="43"/>
      <c r="FP13" s="43"/>
      <c r="FQ13" s="43"/>
      <c r="FR13" s="43"/>
      <c r="FS13" s="43"/>
      <c r="FT13" s="43"/>
      <c r="FU13" s="43">
        <f>SUBTOTAL(9,FM13:FT13)</f>
        <v>0</v>
      </c>
      <c r="FV13" s="41"/>
      <c r="FW13" s="41"/>
      <c r="FX13" s="41"/>
      <c r="FY13" s="43"/>
      <c r="FZ13" s="43"/>
      <c r="GA13" s="43"/>
      <c r="GB13" s="43"/>
      <c r="GC13" s="43">
        <f>SUBTOTAL(9,FZ13:GB13)</f>
        <v>0</v>
      </c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2">
        <f t="shared" si="18"/>
        <v>0</v>
      </c>
      <c r="GQ13" s="41"/>
      <c r="GR13" s="41"/>
      <c r="GS13" s="41"/>
      <c r="GT13" s="41"/>
      <c r="GU13" s="46">
        <f>SUBTOTAL(9,GQ13:GT13)</f>
        <v>0</v>
      </c>
      <c r="GV13" s="15"/>
      <c r="GW13" s="15"/>
      <c r="GX13" s="67"/>
      <c r="GY13" s="16"/>
      <c r="GZ13" s="14">
        <f>SUBTOTAL(9,GV13:GY13)</f>
        <v>0</v>
      </c>
      <c r="HA13" s="190"/>
      <c r="HB13" s="195"/>
      <c r="HC13" s="171"/>
      <c r="HD13" s="190"/>
      <c r="HE13" s="193">
        <f t="shared" si="21"/>
        <v>0</v>
      </c>
      <c r="HF13" s="50">
        <f t="shared" si="22"/>
        <v>13</v>
      </c>
      <c r="HG13" s="8"/>
      <c r="HH13" s="8"/>
    </row>
    <row r="14" spans="1:248" s="1" customFormat="1" ht="9.75" customHeight="1" x14ac:dyDescent="0.15">
      <c r="A14" s="114" t="s">
        <v>225</v>
      </c>
      <c r="B14" s="39"/>
      <c r="C14" s="40">
        <v>1</v>
      </c>
      <c r="D14" s="41">
        <v>5</v>
      </c>
      <c r="E14" s="214"/>
      <c r="F14" s="41"/>
      <c r="G14" s="41">
        <v>4</v>
      </c>
      <c r="H14" s="214"/>
      <c r="I14" s="41"/>
      <c r="J14" s="214"/>
      <c r="K14" s="41"/>
      <c r="L14" s="214"/>
      <c r="M14" s="220">
        <v>0</v>
      </c>
      <c r="N14" s="214"/>
      <c r="O14" s="214"/>
      <c r="P14" s="214"/>
      <c r="Q14" s="214"/>
      <c r="R14" s="41"/>
      <c r="S14" s="169"/>
      <c r="T14" s="41"/>
      <c r="U14" s="42">
        <f t="shared" si="0"/>
        <v>10</v>
      </c>
      <c r="V14" s="43">
        <v>4</v>
      </c>
      <c r="W14" s="43">
        <v>4</v>
      </c>
      <c r="X14" s="43">
        <v>2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>
        <f>SUBTOTAL(9,V14:AS14)</f>
        <v>10</v>
      </c>
      <c r="AU14" s="43">
        <v>11</v>
      </c>
      <c r="AV14" s="43"/>
      <c r="AW14" s="43"/>
      <c r="AX14" s="43"/>
      <c r="AY14" s="43"/>
      <c r="AZ14" s="43"/>
      <c r="BA14" s="43"/>
      <c r="BB14" s="43">
        <v>1</v>
      </c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>
        <f>SUBTOTAL(9,AU14:BO14)</f>
        <v>12</v>
      </c>
      <c r="BQ14" s="43">
        <v>2</v>
      </c>
      <c r="BR14" s="43"/>
      <c r="BS14" s="41"/>
      <c r="BT14" s="41"/>
      <c r="BU14" s="41"/>
      <c r="BV14" s="41">
        <v>1</v>
      </c>
      <c r="BW14" s="41"/>
      <c r="BX14" s="41">
        <f>SUBTOTAL(9,BQ14:BW14)</f>
        <v>3</v>
      </c>
      <c r="BY14" s="43"/>
      <c r="BZ14" s="43">
        <v>1</v>
      </c>
      <c r="CA14" s="41"/>
      <c r="CB14" s="41"/>
      <c r="CC14" s="41"/>
      <c r="CD14" s="41"/>
      <c r="CE14" s="41"/>
      <c r="CF14" s="41"/>
      <c r="CG14" s="41"/>
      <c r="CH14" s="41"/>
      <c r="CI14" s="41">
        <f t="shared" si="4"/>
        <v>1</v>
      </c>
      <c r="CJ14" s="43">
        <v>2</v>
      </c>
      <c r="CK14" s="41">
        <v>2</v>
      </c>
      <c r="CL14" s="41"/>
      <c r="CM14" s="41"/>
      <c r="CN14" s="41"/>
      <c r="CO14" s="41"/>
      <c r="CP14" s="41"/>
      <c r="CQ14" s="41">
        <f>SUBTOTAL(9,CJ14:CP14)</f>
        <v>4</v>
      </c>
      <c r="CR14" s="43"/>
      <c r="CS14" s="41"/>
      <c r="CT14" s="41"/>
      <c r="CU14" s="41">
        <f>SUBTOTAL(9,CR14:CT14)</f>
        <v>0</v>
      </c>
      <c r="CV14" s="43"/>
      <c r="CW14" s="43"/>
      <c r="CX14" s="41"/>
      <c r="CY14" s="41"/>
      <c r="CZ14" s="41">
        <f>SUBTOTAL(9,CV14:CY14)</f>
        <v>0</v>
      </c>
      <c r="DA14" s="43"/>
      <c r="DB14" s="43"/>
      <c r="DC14" s="41"/>
      <c r="DD14" s="41"/>
      <c r="DE14" s="41"/>
      <c r="DF14" s="41"/>
      <c r="DG14" s="41"/>
      <c r="DH14" s="41"/>
      <c r="DI14" s="41">
        <f>SUBTOTAL(9,DA14:DH14)</f>
        <v>0</v>
      </c>
      <c r="DJ14" s="43"/>
      <c r="DK14" s="41"/>
      <c r="DL14" s="43">
        <v>3</v>
      </c>
      <c r="DM14" s="43">
        <f>SUBTOTAL(9,DJ14:DL14)</f>
        <v>3</v>
      </c>
      <c r="DN14" s="41"/>
      <c r="DO14" s="43"/>
      <c r="DP14" s="41"/>
      <c r="DQ14" s="43"/>
      <c r="DR14" s="43">
        <f>SUBTOTAL(9,DN14:DQ14)</f>
        <v>0</v>
      </c>
      <c r="DS14" s="41"/>
      <c r="DT14" s="41"/>
      <c r="DU14" s="41"/>
      <c r="DV14" s="41"/>
      <c r="DW14" s="41"/>
      <c r="DX14" s="43"/>
      <c r="DY14" s="43">
        <f>SUBTOTAL(9,DT14:DX14)</f>
        <v>0</v>
      </c>
      <c r="DZ14" s="117">
        <v>0</v>
      </c>
      <c r="EA14" s="41"/>
      <c r="EB14" s="41"/>
      <c r="EC14" s="41"/>
      <c r="ED14" s="43"/>
      <c r="EE14" s="43">
        <f>SUBTOTAL(9,EB14:ED14)</f>
        <v>0</v>
      </c>
      <c r="EF14" s="43"/>
      <c r="EG14" s="43"/>
      <c r="EH14" s="43"/>
      <c r="EI14" s="43"/>
      <c r="EJ14" s="43"/>
      <c r="EK14" s="41"/>
      <c r="EL14" s="41"/>
      <c r="EM14" s="43"/>
      <c r="EN14" s="43"/>
      <c r="EO14" s="202">
        <v>1</v>
      </c>
      <c r="EP14" s="43"/>
      <c r="EQ14" s="43"/>
      <c r="ER14" s="41"/>
      <c r="ES14" s="41">
        <f t="shared" si="13"/>
        <v>34</v>
      </c>
      <c r="ET14" s="44"/>
      <c r="EU14" s="43"/>
      <c r="EV14" s="43"/>
      <c r="EW14" s="43"/>
      <c r="EX14" s="43"/>
      <c r="EY14" s="43"/>
      <c r="EZ14" s="43"/>
      <c r="FA14" s="43"/>
      <c r="FB14" s="43">
        <f>SUBTOTAL(9,ET14:FA14)</f>
        <v>0</v>
      </c>
      <c r="FC14" s="43"/>
      <c r="FD14" s="43"/>
      <c r="FE14" s="43"/>
      <c r="FF14" s="43"/>
      <c r="FG14" s="43"/>
      <c r="FH14" s="43"/>
      <c r="FI14" s="43"/>
      <c r="FJ14" s="43">
        <f>SUBTOTAL(9,FC14:FI14)</f>
        <v>0</v>
      </c>
      <c r="FK14" s="41"/>
      <c r="FL14" s="41"/>
      <c r="FM14" s="43"/>
      <c r="FN14" s="43"/>
      <c r="FO14" s="43"/>
      <c r="FP14" s="43"/>
      <c r="FQ14" s="43"/>
      <c r="FR14" s="43"/>
      <c r="FS14" s="43"/>
      <c r="FT14" s="43"/>
      <c r="FU14" s="43">
        <f>SUBTOTAL(9,FM14:FT14)</f>
        <v>0</v>
      </c>
      <c r="FV14" s="41"/>
      <c r="FW14" s="41"/>
      <c r="FX14" s="41"/>
      <c r="FY14" s="43"/>
      <c r="FZ14" s="43"/>
      <c r="GA14" s="43"/>
      <c r="GB14" s="43"/>
      <c r="GC14" s="43">
        <f>SUBTOTAL(9,FZ14:GB14)</f>
        <v>0</v>
      </c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2">
        <f t="shared" si="18"/>
        <v>0</v>
      </c>
      <c r="GQ14" s="41"/>
      <c r="GR14" s="41"/>
      <c r="GS14" s="41"/>
      <c r="GT14" s="41"/>
      <c r="GU14" s="46">
        <f>SUBTOTAL(9,GQ14:GT14)</f>
        <v>0</v>
      </c>
      <c r="GV14" s="15"/>
      <c r="GW14" s="15"/>
      <c r="GX14" s="67"/>
      <c r="GY14" s="16"/>
      <c r="GZ14" s="14">
        <f>SUBTOTAL(9,GV14:GY14)</f>
        <v>0</v>
      </c>
      <c r="HA14" s="190"/>
      <c r="HB14" s="195"/>
      <c r="HC14" s="171"/>
      <c r="HD14" s="190"/>
      <c r="HE14" s="193">
        <f t="shared" si="21"/>
        <v>0</v>
      </c>
      <c r="HF14" s="50">
        <f t="shared" si="22"/>
        <v>44</v>
      </c>
      <c r="HG14" s="8"/>
      <c r="HH14" s="8"/>
    </row>
    <row r="15" spans="1:248" s="1" customFormat="1" ht="9.75" customHeight="1" x14ac:dyDescent="0.15">
      <c r="A15" s="114" t="s">
        <v>226</v>
      </c>
      <c r="B15" s="39"/>
      <c r="C15" s="40">
        <v>2</v>
      </c>
      <c r="D15" s="41">
        <v>9</v>
      </c>
      <c r="E15" s="214"/>
      <c r="F15" s="41">
        <v>2</v>
      </c>
      <c r="G15" s="41">
        <v>1</v>
      </c>
      <c r="H15" s="214"/>
      <c r="I15" s="41">
        <v>3</v>
      </c>
      <c r="J15" s="214">
        <v>1</v>
      </c>
      <c r="K15" s="122">
        <v>0</v>
      </c>
      <c r="L15" s="214">
        <v>3</v>
      </c>
      <c r="M15" s="214">
        <v>2</v>
      </c>
      <c r="N15" s="214"/>
      <c r="O15" s="220">
        <v>0</v>
      </c>
      <c r="P15" s="214"/>
      <c r="Q15" s="214"/>
      <c r="R15" s="41"/>
      <c r="S15" s="169"/>
      <c r="T15" s="41"/>
      <c r="U15" s="42">
        <f>SUBTOTAL(9,C15:T15)</f>
        <v>23</v>
      </c>
      <c r="V15" s="43">
        <v>2</v>
      </c>
      <c r="W15" s="43">
        <v>3</v>
      </c>
      <c r="X15" s="43">
        <v>13</v>
      </c>
      <c r="Y15" s="43">
        <v>2</v>
      </c>
      <c r="Z15" s="43">
        <v>1</v>
      </c>
      <c r="AA15" s="43"/>
      <c r="AB15" s="43"/>
      <c r="AC15" s="43"/>
      <c r="AD15" s="43"/>
      <c r="AE15" s="43">
        <v>1</v>
      </c>
      <c r="AF15" s="43"/>
      <c r="AG15" s="43"/>
      <c r="AH15" s="43"/>
      <c r="AI15" s="43"/>
      <c r="AJ15" s="43"/>
      <c r="AK15" s="43"/>
      <c r="AL15" s="43"/>
      <c r="AM15" s="43"/>
      <c r="AN15" s="43">
        <v>1</v>
      </c>
      <c r="AO15" s="43"/>
      <c r="AP15" s="43"/>
      <c r="AQ15" s="43"/>
      <c r="AR15" s="43"/>
      <c r="AS15" s="43"/>
      <c r="AT15" s="43">
        <f>SUBTOTAL(9,V15:AS15)</f>
        <v>23</v>
      </c>
      <c r="AU15" s="43">
        <v>13</v>
      </c>
      <c r="AV15" s="43"/>
      <c r="AW15" s="43">
        <v>41</v>
      </c>
      <c r="AX15" s="43">
        <v>119</v>
      </c>
      <c r="AY15" s="43">
        <v>1</v>
      </c>
      <c r="AZ15" s="43"/>
      <c r="BA15" s="43"/>
      <c r="BB15" s="43"/>
      <c r="BC15" s="43"/>
      <c r="BD15" s="43"/>
      <c r="BE15" s="43">
        <v>2</v>
      </c>
      <c r="BF15" s="43">
        <v>1</v>
      </c>
      <c r="BG15" s="43"/>
      <c r="BH15" s="43">
        <v>3</v>
      </c>
      <c r="BI15" s="43"/>
      <c r="BJ15" s="43"/>
      <c r="BK15" s="43"/>
      <c r="BL15" s="43">
        <v>9</v>
      </c>
      <c r="BM15" s="43">
        <v>1</v>
      </c>
      <c r="BN15" s="43"/>
      <c r="BO15" s="43"/>
      <c r="BP15" s="43">
        <f>SUBTOTAL(9,AU15:BO15)</f>
        <v>190</v>
      </c>
      <c r="BQ15" s="43"/>
      <c r="BR15" s="43">
        <v>4</v>
      </c>
      <c r="BS15" s="41">
        <v>1</v>
      </c>
      <c r="BT15" s="41"/>
      <c r="BU15" s="41"/>
      <c r="BV15" s="41">
        <v>6</v>
      </c>
      <c r="BW15" s="41"/>
      <c r="BX15" s="41">
        <f>SUBTOTAL(9,BQ15:BW15)</f>
        <v>11</v>
      </c>
      <c r="BY15" s="43"/>
      <c r="BZ15" s="43"/>
      <c r="CA15" s="41">
        <v>28</v>
      </c>
      <c r="CB15" s="41"/>
      <c r="CC15" s="41"/>
      <c r="CD15" s="41"/>
      <c r="CE15" s="41">
        <v>1</v>
      </c>
      <c r="CF15" s="122">
        <v>0</v>
      </c>
      <c r="CG15" s="41"/>
      <c r="CH15" s="41">
        <v>1</v>
      </c>
      <c r="CI15" s="41">
        <f t="shared" si="4"/>
        <v>30</v>
      </c>
      <c r="CJ15" s="43">
        <v>2</v>
      </c>
      <c r="CK15" s="41">
        <v>24</v>
      </c>
      <c r="CL15" s="41"/>
      <c r="CM15" s="41">
        <v>6</v>
      </c>
      <c r="CN15" s="41"/>
      <c r="CO15" s="41"/>
      <c r="CP15" s="41">
        <v>12</v>
      </c>
      <c r="CQ15" s="41">
        <f>SUBTOTAL(9,CJ15:CP15)</f>
        <v>44</v>
      </c>
      <c r="CR15" s="43"/>
      <c r="CS15" s="41">
        <v>29</v>
      </c>
      <c r="CT15" s="41"/>
      <c r="CU15" s="41">
        <f>SUBTOTAL(9,CR15:CT15)</f>
        <v>29</v>
      </c>
      <c r="CV15" s="43"/>
      <c r="CW15" s="43">
        <v>1</v>
      </c>
      <c r="CX15" s="41"/>
      <c r="CY15" s="41"/>
      <c r="CZ15" s="41">
        <f>SUBTOTAL(9,CV15:CY15)</f>
        <v>1</v>
      </c>
      <c r="DA15" s="43"/>
      <c r="DB15" s="43"/>
      <c r="DC15" s="41"/>
      <c r="DD15" s="41"/>
      <c r="DE15" s="41"/>
      <c r="DF15" s="41"/>
      <c r="DG15" s="41"/>
      <c r="DH15" s="122">
        <v>0</v>
      </c>
      <c r="DI15" s="41">
        <f>SUBTOTAL(9,DA15:DH15)</f>
        <v>0</v>
      </c>
      <c r="DJ15" s="43">
        <v>5</v>
      </c>
      <c r="DK15" s="41">
        <v>2</v>
      </c>
      <c r="DL15" s="43">
        <v>4</v>
      </c>
      <c r="DM15" s="43">
        <f>SUBTOTAL(9,DJ15:DL15)</f>
        <v>11</v>
      </c>
      <c r="DN15" s="41"/>
      <c r="DO15" s="43"/>
      <c r="DP15" s="41"/>
      <c r="DQ15" s="43"/>
      <c r="DR15" s="43">
        <f>SUBTOTAL(9,DN15:DQ15)</f>
        <v>0</v>
      </c>
      <c r="DS15" s="41"/>
      <c r="DT15" s="122">
        <v>0</v>
      </c>
      <c r="DU15" s="41">
        <v>2</v>
      </c>
      <c r="DV15" s="41"/>
      <c r="DW15" s="41"/>
      <c r="DX15" s="43"/>
      <c r="DY15" s="43">
        <f>SUBTOTAL(9,DT15:DX15)</f>
        <v>2</v>
      </c>
      <c r="DZ15" s="43">
        <v>5</v>
      </c>
      <c r="EA15" s="41"/>
      <c r="EB15" s="41"/>
      <c r="EC15" s="122">
        <v>0</v>
      </c>
      <c r="ED15" s="43"/>
      <c r="EE15" s="43">
        <f>SUBTOTAL(9,EB15:ED15)</f>
        <v>0</v>
      </c>
      <c r="EF15" s="43">
        <v>1</v>
      </c>
      <c r="EG15" s="43"/>
      <c r="EH15" s="43"/>
      <c r="EI15" s="43"/>
      <c r="EJ15" s="43"/>
      <c r="EK15" s="41"/>
      <c r="EL15" s="41">
        <v>5</v>
      </c>
      <c r="EM15" s="43">
        <v>4</v>
      </c>
      <c r="EN15" s="43"/>
      <c r="EO15" s="202"/>
      <c r="EP15" s="43"/>
      <c r="EQ15" s="43"/>
      <c r="ER15" s="41"/>
      <c r="ES15" s="41">
        <f t="shared" si="13"/>
        <v>356</v>
      </c>
      <c r="ET15" s="44"/>
      <c r="EU15" s="43"/>
      <c r="EV15" s="43"/>
      <c r="EW15" s="43"/>
      <c r="EX15" s="43"/>
      <c r="EY15" s="43"/>
      <c r="EZ15" s="43"/>
      <c r="FA15" s="43"/>
      <c r="FB15" s="43">
        <f>SUBTOTAL(9,ET15:FA15)</f>
        <v>0</v>
      </c>
      <c r="FC15" s="43"/>
      <c r="FD15" s="43"/>
      <c r="FE15" s="43"/>
      <c r="FF15" s="43"/>
      <c r="FG15" s="43"/>
      <c r="FH15" s="43"/>
      <c r="FI15" s="43"/>
      <c r="FJ15" s="43">
        <f>SUBTOTAL(9,FC15:FI15)</f>
        <v>0</v>
      </c>
      <c r="FK15" s="41"/>
      <c r="FL15" s="41"/>
      <c r="FM15" s="43"/>
      <c r="FN15" s="43"/>
      <c r="FO15" s="43"/>
      <c r="FP15" s="43"/>
      <c r="FQ15" s="43"/>
      <c r="FR15" s="43"/>
      <c r="FS15" s="43"/>
      <c r="FT15" s="43"/>
      <c r="FU15" s="43">
        <f>SUBTOTAL(9,FM15:FT15)</f>
        <v>0</v>
      </c>
      <c r="FV15" s="41"/>
      <c r="FW15" s="41"/>
      <c r="FX15" s="41"/>
      <c r="FY15" s="43"/>
      <c r="FZ15" s="43"/>
      <c r="GA15" s="43"/>
      <c r="GB15" s="43"/>
      <c r="GC15" s="43">
        <f>SUBTOTAL(9,FZ15:GB15)</f>
        <v>0</v>
      </c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2">
        <f t="shared" si="18"/>
        <v>0</v>
      </c>
      <c r="GQ15" s="41"/>
      <c r="GR15" s="41"/>
      <c r="GS15" s="41"/>
      <c r="GT15" s="41"/>
      <c r="GU15" s="46">
        <f>SUBTOTAL(9,GQ15:GT15)</f>
        <v>0</v>
      </c>
      <c r="GV15" s="15"/>
      <c r="GW15" s="15"/>
      <c r="GX15" s="67"/>
      <c r="GY15" s="16"/>
      <c r="GZ15" s="14">
        <f>SUBTOTAL(9,GV15:GY15)</f>
        <v>0</v>
      </c>
      <c r="HA15" s="190"/>
      <c r="HB15" s="195"/>
      <c r="HC15" s="171"/>
      <c r="HD15" s="190"/>
      <c r="HE15" s="193">
        <f t="shared" si="21"/>
        <v>0</v>
      </c>
      <c r="HF15" s="50">
        <f t="shared" si="22"/>
        <v>379</v>
      </c>
      <c r="HG15" s="8"/>
      <c r="HH15" s="8"/>
    </row>
    <row r="16" spans="1:248" s="1" customFormat="1" ht="9.75" customHeight="1" thickBot="1" x14ac:dyDescent="0.2">
      <c r="A16" s="114" t="s">
        <v>227</v>
      </c>
      <c r="B16" s="39"/>
      <c r="C16" s="40"/>
      <c r="D16" s="41">
        <v>2</v>
      </c>
      <c r="E16" s="214"/>
      <c r="F16" s="41">
        <v>1</v>
      </c>
      <c r="G16" s="41">
        <v>5</v>
      </c>
      <c r="H16" s="214"/>
      <c r="I16" s="41"/>
      <c r="J16" s="214"/>
      <c r="K16" s="41"/>
      <c r="L16" s="214"/>
      <c r="M16" s="214"/>
      <c r="N16" s="214"/>
      <c r="O16" s="214"/>
      <c r="P16" s="214"/>
      <c r="Q16" s="214"/>
      <c r="R16" s="41"/>
      <c r="S16" s="169"/>
      <c r="T16" s="41"/>
      <c r="U16" s="138">
        <f t="shared" si="0"/>
        <v>8</v>
      </c>
      <c r="V16" s="43">
        <v>7</v>
      </c>
      <c r="W16" s="43">
        <v>3</v>
      </c>
      <c r="X16" s="43">
        <v>35</v>
      </c>
      <c r="Y16" s="43">
        <v>11</v>
      </c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>
        <v>2</v>
      </c>
      <c r="AO16" s="43">
        <v>1</v>
      </c>
      <c r="AP16" s="43"/>
      <c r="AQ16" s="43"/>
      <c r="AR16" s="43"/>
      <c r="AS16" s="43">
        <v>2</v>
      </c>
      <c r="AT16" s="133">
        <f>SUBTOTAL(9,V16:AS16)</f>
        <v>61</v>
      </c>
      <c r="AU16" s="43">
        <v>15</v>
      </c>
      <c r="AV16" s="43">
        <v>1</v>
      </c>
      <c r="AW16" s="43">
        <v>31</v>
      </c>
      <c r="AX16" s="43">
        <v>10</v>
      </c>
      <c r="AY16" s="43">
        <v>71</v>
      </c>
      <c r="AZ16" s="43"/>
      <c r="BA16" s="43"/>
      <c r="BB16" s="43">
        <v>1</v>
      </c>
      <c r="BC16" s="43"/>
      <c r="BD16" s="43"/>
      <c r="BE16" s="43">
        <v>59</v>
      </c>
      <c r="BF16" s="43">
        <v>16</v>
      </c>
      <c r="BG16" s="43"/>
      <c r="BH16" s="43"/>
      <c r="BI16" s="43"/>
      <c r="BJ16" s="43"/>
      <c r="BK16" s="43"/>
      <c r="BL16" s="43">
        <v>1</v>
      </c>
      <c r="BM16" s="43">
        <v>46</v>
      </c>
      <c r="BN16" s="43"/>
      <c r="BO16" s="43">
        <v>3</v>
      </c>
      <c r="BP16" s="133">
        <f>SUBTOTAL(9,AU16:BO16)</f>
        <v>254</v>
      </c>
      <c r="BQ16" s="43">
        <v>1</v>
      </c>
      <c r="BR16" s="43"/>
      <c r="BS16" s="41"/>
      <c r="BT16" s="41"/>
      <c r="BU16" s="41"/>
      <c r="BV16" s="41">
        <v>1</v>
      </c>
      <c r="BW16" s="41"/>
      <c r="BX16" s="106">
        <f>SUBTOTAL(9,BQ16:BW16)</f>
        <v>2</v>
      </c>
      <c r="BY16" s="43"/>
      <c r="BZ16" s="43"/>
      <c r="CA16" s="41">
        <v>6</v>
      </c>
      <c r="CB16" s="41"/>
      <c r="CC16" s="41">
        <v>1</v>
      </c>
      <c r="CD16" s="41"/>
      <c r="CE16" s="41"/>
      <c r="CF16" s="41"/>
      <c r="CG16" s="41"/>
      <c r="CH16" s="41">
        <v>1</v>
      </c>
      <c r="CI16" s="106">
        <f t="shared" si="4"/>
        <v>8</v>
      </c>
      <c r="CJ16" s="43">
        <v>11</v>
      </c>
      <c r="CK16" s="41">
        <v>16</v>
      </c>
      <c r="CL16" s="41"/>
      <c r="CM16" s="41">
        <v>2</v>
      </c>
      <c r="CN16" s="41"/>
      <c r="CO16" s="41"/>
      <c r="CP16" s="41">
        <v>11</v>
      </c>
      <c r="CQ16" s="106">
        <f>SUBTOTAL(9,CJ16:CP16)</f>
        <v>40</v>
      </c>
      <c r="CR16" s="43"/>
      <c r="CS16" s="41">
        <v>1</v>
      </c>
      <c r="CT16" s="41"/>
      <c r="CU16" s="106">
        <f>SUBTOTAL(9,CR16:CT16)</f>
        <v>1</v>
      </c>
      <c r="CV16" s="43">
        <v>5</v>
      </c>
      <c r="CW16" s="43">
        <v>10</v>
      </c>
      <c r="CX16" s="41">
        <v>1</v>
      </c>
      <c r="CY16" s="41"/>
      <c r="CZ16" s="106">
        <f>SUBTOTAL(9,CV16:CY16)</f>
        <v>16</v>
      </c>
      <c r="DA16" s="43">
        <v>1</v>
      </c>
      <c r="DB16" s="43"/>
      <c r="DC16" s="41">
        <v>3</v>
      </c>
      <c r="DD16" s="41"/>
      <c r="DE16" s="41"/>
      <c r="DF16" s="41">
        <v>6</v>
      </c>
      <c r="DG16" s="41"/>
      <c r="DH16" s="41">
        <v>1</v>
      </c>
      <c r="DI16" s="106">
        <f>SUBTOTAL(9,DA16:DH16)</f>
        <v>11</v>
      </c>
      <c r="DJ16" s="43">
        <v>1</v>
      </c>
      <c r="DK16" s="41">
        <v>7</v>
      </c>
      <c r="DL16" s="43">
        <v>7</v>
      </c>
      <c r="DM16" s="133">
        <f>SUBTOTAL(9,DJ16:DL16)</f>
        <v>15</v>
      </c>
      <c r="DN16" s="41"/>
      <c r="DO16" s="43"/>
      <c r="DP16" s="41"/>
      <c r="DQ16" s="43"/>
      <c r="DR16" s="133">
        <f>SUBTOTAL(9,DN16:DQ16)</f>
        <v>0</v>
      </c>
      <c r="DS16" s="41">
        <v>3</v>
      </c>
      <c r="DT16" s="41">
        <v>2</v>
      </c>
      <c r="DU16" s="41">
        <v>5</v>
      </c>
      <c r="DV16" s="41"/>
      <c r="DW16" s="41"/>
      <c r="DX16" s="43">
        <v>1</v>
      </c>
      <c r="DY16" s="133">
        <f>SUBTOTAL(9,DT16:DX16)</f>
        <v>8</v>
      </c>
      <c r="DZ16" s="43">
        <v>14</v>
      </c>
      <c r="EA16" s="41"/>
      <c r="EB16" s="122">
        <v>0</v>
      </c>
      <c r="EC16" s="41"/>
      <c r="ED16" s="43">
        <v>1</v>
      </c>
      <c r="EE16" s="133">
        <f>SUBTOTAL(9,EB16:ED16)</f>
        <v>1</v>
      </c>
      <c r="EF16" s="43">
        <v>1</v>
      </c>
      <c r="EG16" s="43"/>
      <c r="EH16" s="43"/>
      <c r="EI16" s="43">
        <v>7</v>
      </c>
      <c r="EJ16" s="43"/>
      <c r="EK16" s="41"/>
      <c r="EL16" s="41"/>
      <c r="EM16" s="43"/>
      <c r="EN16" s="43"/>
      <c r="EO16" s="202"/>
      <c r="EP16" s="43"/>
      <c r="EQ16" s="43"/>
      <c r="ER16" s="122">
        <v>0</v>
      </c>
      <c r="ES16" s="106">
        <f t="shared" si="13"/>
        <v>442</v>
      </c>
      <c r="ET16" s="44"/>
      <c r="EU16" s="43"/>
      <c r="EV16" s="43"/>
      <c r="EW16" s="43"/>
      <c r="EX16" s="43"/>
      <c r="EY16" s="43"/>
      <c r="EZ16" s="43"/>
      <c r="FA16" s="43"/>
      <c r="FB16" s="133">
        <f>SUBTOTAL(9,ET16:FA16)</f>
        <v>0</v>
      </c>
      <c r="FC16" s="43"/>
      <c r="FD16" s="43"/>
      <c r="FE16" s="43"/>
      <c r="FF16" s="43"/>
      <c r="FG16" s="43"/>
      <c r="FH16" s="43"/>
      <c r="FI16" s="43"/>
      <c r="FJ16" s="133">
        <f>SUBTOTAL(9,FC16:FI16)</f>
        <v>0</v>
      </c>
      <c r="FK16" s="41"/>
      <c r="FL16" s="41"/>
      <c r="FM16" s="43"/>
      <c r="FN16" s="43"/>
      <c r="FO16" s="43"/>
      <c r="FP16" s="43"/>
      <c r="FQ16" s="43"/>
      <c r="FR16" s="43"/>
      <c r="FS16" s="43"/>
      <c r="FT16" s="43"/>
      <c r="FU16" s="133">
        <f>SUBTOTAL(9,FM16:FT16)</f>
        <v>0</v>
      </c>
      <c r="FV16" s="41"/>
      <c r="FW16" s="41"/>
      <c r="FX16" s="41"/>
      <c r="FY16" s="43"/>
      <c r="FZ16" s="43"/>
      <c r="GA16" s="43"/>
      <c r="GB16" s="43"/>
      <c r="GC16" s="133">
        <f>SUBTOTAL(9,FZ16:GB16)</f>
        <v>0</v>
      </c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138">
        <f t="shared" si="18"/>
        <v>0</v>
      </c>
      <c r="GQ16" s="41"/>
      <c r="GR16" s="41"/>
      <c r="GS16" s="41"/>
      <c r="GT16" s="41"/>
      <c r="GU16" s="161">
        <f>SUBTOTAL(9,GQ16:GT16)</f>
        <v>0</v>
      </c>
      <c r="GV16" s="15"/>
      <c r="GW16" s="15"/>
      <c r="GX16" s="67"/>
      <c r="GY16" s="16"/>
      <c r="GZ16" s="161">
        <f>SUBTOTAL(9,GV16:GY16)</f>
        <v>0</v>
      </c>
      <c r="HA16" s="190"/>
      <c r="HB16" s="195"/>
      <c r="HC16" s="171"/>
      <c r="HD16" s="190"/>
      <c r="HE16" s="197">
        <f t="shared" si="21"/>
        <v>0</v>
      </c>
      <c r="HF16" s="164">
        <f t="shared" si="22"/>
        <v>450</v>
      </c>
      <c r="HG16" s="8"/>
      <c r="HH16" s="8"/>
    </row>
    <row r="17" spans="1:239" s="1" customFormat="1" ht="9.75" customHeight="1" thickTop="1" thickBot="1" x14ac:dyDescent="0.2">
      <c r="A17" s="115"/>
      <c r="B17" s="58" t="s">
        <v>89</v>
      </c>
      <c r="C17" s="59">
        <f t="shared" ref="C17:T17" si="23">SUM(C6:C16)</f>
        <v>6</v>
      </c>
      <c r="D17" s="59">
        <f t="shared" si="23"/>
        <v>36</v>
      </c>
      <c r="E17" s="216">
        <f t="shared" si="23"/>
        <v>0</v>
      </c>
      <c r="F17" s="59">
        <f t="shared" si="23"/>
        <v>4</v>
      </c>
      <c r="G17" s="59">
        <f t="shared" si="23"/>
        <v>17</v>
      </c>
      <c r="H17" s="216">
        <f t="shared" si="23"/>
        <v>0</v>
      </c>
      <c r="I17" s="59">
        <f t="shared" si="23"/>
        <v>3</v>
      </c>
      <c r="J17" s="216">
        <f t="shared" si="23"/>
        <v>1</v>
      </c>
      <c r="K17" s="59">
        <f t="shared" si="23"/>
        <v>0</v>
      </c>
      <c r="L17" s="216">
        <f t="shared" si="23"/>
        <v>3</v>
      </c>
      <c r="M17" s="216">
        <f t="shared" si="23"/>
        <v>2</v>
      </c>
      <c r="N17" s="216">
        <f t="shared" si="23"/>
        <v>1</v>
      </c>
      <c r="O17" s="216">
        <f t="shared" si="23"/>
        <v>0</v>
      </c>
      <c r="P17" s="216">
        <f t="shared" si="23"/>
        <v>1</v>
      </c>
      <c r="Q17" s="216">
        <f t="shared" si="23"/>
        <v>0</v>
      </c>
      <c r="R17" s="59">
        <f t="shared" si="23"/>
        <v>0</v>
      </c>
      <c r="S17" s="170">
        <f t="shared" si="23"/>
        <v>1</v>
      </c>
      <c r="T17" s="59">
        <f t="shared" si="23"/>
        <v>0</v>
      </c>
      <c r="U17" s="160">
        <f>SUBTOTAL(9,C17:T17)</f>
        <v>75</v>
      </c>
      <c r="V17" s="101">
        <f t="shared" ref="V17:AS17" si="24">SUM(V6:V16)</f>
        <v>61</v>
      </c>
      <c r="W17" s="59">
        <f t="shared" si="24"/>
        <v>41</v>
      </c>
      <c r="X17" s="59">
        <f t="shared" si="24"/>
        <v>419</v>
      </c>
      <c r="Y17" s="59">
        <f t="shared" si="24"/>
        <v>160</v>
      </c>
      <c r="Z17" s="59">
        <f t="shared" si="24"/>
        <v>98</v>
      </c>
      <c r="AA17" s="59">
        <f t="shared" si="24"/>
        <v>26</v>
      </c>
      <c r="AB17" s="59">
        <f t="shared" si="24"/>
        <v>1</v>
      </c>
      <c r="AC17" s="59">
        <f t="shared" si="24"/>
        <v>4</v>
      </c>
      <c r="AD17" s="59">
        <f t="shared" si="24"/>
        <v>15</v>
      </c>
      <c r="AE17" s="59">
        <f t="shared" si="24"/>
        <v>1</v>
      </c>
      <c r="AF17" s="59">
        <f t="shared" si="24"/>
        <v>4</v>
      </c>
      <c r="AG17" s="59">
        <f t="shared" si="24"/>
        <v>2</v>
      </c>
      <c r="AH17" s="59">
        <f t="shared" si="24"/>
        <v>8</v>
      </c>
      <c r="AI17" s="59">
        <f t="shared" si="24"/>
        <v>5</v>
      </c>
      <c r="AJ17" s="59">
        <f t="shared" si="24"/>
        <v>1</v>
      </c>
      <c r="AK17" s="59">
        <f t="shared" si="24"/>
        <v>1</v>
      </c>
      <c r="AL17" s="59">
        <f t="shared" si="24"/>
        <v>1</v>
      </c>
      <c r="AM17" s="59">
        <f t="shared" si="24"/>
        <v>0</v>
      </c>
      <c r="AN17" s="59">
        <f t="shared" si="24"/>
        <v>11</v>
      </c>
      <c r="AO17" s="59">
        <f t="shared" si="24"/>
        <v>7</v>
      </c>
      <c r="AP17" s="59">
        <f t="shared" si="24"/>
        <v>0</v>
      </c>
      <c r="AQ17" s="59">
        <f t="shared" si="24"/>
        <v>0</v>
      </c>
      <c r="AR17" s="59">
        <f t="shared" si="24"/>
        <v>0</v>
      </c>
      <c r="AS17" s="59">
        <f t="shared" si="24"/>
        <v>27</v>
      </c>
      <c r="AT17" s="59">
        <f t="shared" si="1"/>
        <v>893</v>
      </c>
      <c r="AU17" s="59">
        <f t="shared" ref="AU17:BO17" si="25">SUM(AU6:AU16)</f>
        <v>90</v>
      </c>
      <c r="AV17" s="59">
        <f t="shared" si="25"/>
        <v>3</v>
      </c>
      <c r="AW17" s="59">
        <f t="shared" si="25"/>
        <v>167</v>
      </c>
      <c r="AX17" s="59">
        <f t="shared" si="25"/>
        <v>140</v>
      </c>
      <c r="AY17" s="59">
        <f t="shared" si="25"/>
        <v>137</v>
      </c>
      <c r="AZ17" s="59">
        <f t="shared" si="25"/>
        <v>3</v>
      </c>
      <c r="BA17" s="59">
        <f t="shared" si="25"/>
        <v>2</v>
      </c>
      <c r="BB17" s="59">
        <f t="shared" si="25"/>
        <v>8</v>
      </c>
      <c r="BC17" s="59">
        <f t="shared" si="25"/>
        <v>11</v>
      </c>
      <c r="BD17" s="59">
        <f t="shared" si="25"/>
        <v>6</v>
      </c>
      <c r="BE17" s="59">
        <f t="shared" si="25"/>
        <v>111</v>
      </c>
      <c r="BF17" s="59">
        <f t="shared" si="25"/>
        <v>34</v>
      </c>
      <c r="BG17" s="59">
        <f t="shared" si="25"/>
        <v>5</v>
      </c>
      <c r="BH17" s="59">
        <f t="shared" si="25"/>
        <v>4</v>
      </c>
      <c r="BI17" s="59">
        <f t="shared" si="25"/>
        <v>1</v>
      </c>
      <c r="BJ17" s="59">
        <f t="shared" si="25"/>
        <v>1</v>
      </c>
      <c r="BK17" s="59">
        <f t="shared" si="25"/>
        <v>5</v>
      </c>
      <c r="BL17" s="59">
        <f t="shared" si="25"/>
        <v>30</v>
      </c>
      <c r="BM17" s="59">
        <f t="shared" si="25"/>
        <v>56</v>
      </c>
      <c r="BN17" s="59">
        <f t="shared" si="25"/>
        <v>2</v>
      </c>
      <c r="BO17" s="59">
        <f t="shared" si="25"/>
        <v>13</v>
      </c>
      <c r="BP17" s="59">
        <f t="shared" si="2"/>
        <v>829</v>
      </c>
      <c r="BQ17" s="59">
        <f t="shared" ref="BQ17:BW17" si="26">SUM(BQ6:BQ16)</f>
        <v>4</v>
      </c>
      <c r="BR17" s="59">
        <f t="shared" si="26"/>
        <v>10</v>
      </c>
      <c r="BS17" s="59">
        <f t="shared" si="26"/>
        <v>2</v>
      </c>
      <c r="BT17" s="59">
        <f t="shared" si="26"/>
        <v>0</v>
      </c>
      <c r="BU17" s="59">
        <f t="shared" si="26"/>
        <v>1</v>
      </c>
      <c r="BV17" s="59">
        <f t="shared" si="26"/>
        <v>13</v>
      </c>
      <c r="BW17" s="59">
        <f t="shared" si="26"/>
        <v>0</v>
      </c>
      <c r="BX17" s="78">
        <f t="shared" si="3"/>
        <v>30</v>
      </c>
      <c r="BY17" s="59">
        <f t="shared" ref="BY17:CH17" si="27">SUM(BY6:BY16)</f>
        <v>0</v>
      </c>
      <c r="BZ17" s="59">
        <f t="shared" si="27"/>
        <v>4</v>
      </c>
      <c r="CA17" s="59">
        <f t="shared" si="27"/>
        <v>86</v>
      </c>
      <c r="CB17" s="59">
        <f t="shared" si="27"/>
        <v>4</v>
      </c>
      <c r="CC17" s="59">
        <f t="shared" si="27"/>
        <v>4</v>
      </c>
      <c r="CD17" s="59">
        <f t="shared" si="27"/>
        <v>1</v>
      </c>
      <c r="CE17" s="59">
        <f t="shared" si="27"/>
        <v>33</v>
      </c>
      <c r="CF17" s="59">
        <f t="shared" si="27"/>
        <v>0</v>
      </c>
      <c r="CG17" s="59">
        <f t="shared" si="27"/>
        <v>0</v>
      </c>
      <c r="CH17" s="59">
        <f t="shared" si="27"/>
        <v>2</v>
      </c>
      <c r="CI17" s="78">
        <f t="shared" si="4"/>
        <v>134</v>
      </c>
      <c r="CJ17" s="59">
        <f t="shared" ref="CJ17:CP17" si="28">SUM(CJ6:CJ16)</f>
        <v>75</v>
      </c>
      <c r="CK17" s="59">
        <f t="shared" si="28"/>
        <v>132</v>
      </c>
      <c r="CL17" s="59">
        <f t="shared" si="28"/>
        <v>4</v>
      </c>
      <c r="CM17" s="59">
        <f t="shared" si="28"/>
        <v>12</v>
      </c>
      <c r="CN17" s="59">
        <f t="shared" si="28"/>
        <v>0</v>
      </c>
      <c r="CO17" s="59">
        <f t="shared" si="28"/>
        <v>14</v>
      </c>
      <c r="CP17" s="59">
        <f t="shared" si="28"/>
        <v>156</v>
      </c>
      <c r="CQ17" s="78">
        <f t="shared" si="5"/>
        <v>393</v>
      </c>
      <c r="CR17" s="59">
        <f>SUM(CR6:CR16)</f>
        <v>0</v>
      </c>
      <c r="CS17" s="59">
        <f>SUM(CS6:CS16)</f>
        <v>46</v>
      </c>
      <c r="CT17" s="59">
        <f>SUM(CT6:CT16)</f>
        <v>0</v>
      </c>
      <c r="CU17" s="78">
        <f t="shared" si="6"/>
        <v>46</v>
      </c>
      <c r="CV17" s="59">
        <f>SUM(CV6:CV16)</f>
        <v>16</v>
      </c>
      <c r="CW17" s="59">
        <f>SUM(CW6:CW16)</f>
        <v>23</v>
      </c>
      <c r="CX17" s="59">
        <f>SUM(CX6:CX16)</f>
        <v>37</v>
      </c>
      <c r="CY17" s="59">
        <f>SUM(CY6:CY16)</f>
        <v>1</v>
      </c>
      <c r="CZ17" s="78">
        <f t="shared" si="7"/>
        <v>77</v>
      </c>
      <c r="DA17" s="59">
        <f t="shared" ref="DA17:DH17" si="29">SUM(DA6:DA16)</f>
        <v>8</v>
      </c>
      <c r="DB17" s="59">
        <f t="shared" si="29"/>
        <v>0</v>
      </c>
      <c r="DC17" s="59">
        <f t="shared" si="29"/>
        <v>16</v>
      </c>
      <c r="DD17" s="59">
        <f t="shared" si="29"/>
        <v>1</v>
      </c>
      <c r="DE17" s="59">
        <f t="shared" si="29"/>
        <v>3</v>
      </c>
      <c r="DF17" s="59">
        <f t="shared" si="29"/>
        <v>11</v>
      </c>
      <c r="DG17" s="59">
        <f t="shared" si="29"/>
        <v>9</v>
      </c>
      <c r="DH17" s="59">
        <f t="shared" si="29"/>
        <v>1</v>
      </c>
      <c r="DI17" s="78">
        <f t="shared" si="8"/>
        <v>49</v>
      </c>
      <c r="DJ17" s="59">
        <f>SUM(DJ6:DJ16)</f>
        <v>11</v>
      </c>
      <c r="DK17" s="59">
        <f>SUM(DK6:DK16)</f>
        <v>22</v>
      </c>
      <c r="DL17" s="59">
        <f>SUM(DL6:DL16)</f>
        <v>49</v>
      </c>
      <c r="DM17" s="59">
        <f t="shared" si="9"/>
        <v>82</v>
      </c>
      <c r="DN17" s="59">
        <f>SUM(DN6:DN16)</f>
        <v>0</v>
      </c>
      <c r="DO17" s="59">
        <f>SUM(DO6:DO16)</f>
        <v>1</v>
      </c>
      <c r="DP17" s="59">
        <f>SUM(DP6:DP16)</f>
        <v>0</v>
      </c>
      <c r="DQ17" s="59">
        <f>SUM(DQ6:DQ16)</f>
        <v>1</v>
      </c>
      <c r="DR17" s="59">
        <f t="shared" si="10"/>
        <v>2</v>
      </c>
      <c r="DS17" s="59">
        <f t="shared" ref="DS17:DX17" si="30">SUM(DS6:DS16)</f>
        <v>21</v>
      </c>
      <c r="DT17" s="59">
        <f t="shared" si="30"/>
        <v>29</v>
      </c>
      <c r="DU17" s="59">
        <f t="shared" si="30"/>
        <v>22</v>
      </c>
      <c r="DV17" s="59">
        <f t="shared" si="30"/>
        <v>4</v>
      </c>
      <c r="DW17" s="59">
        <f t="shared" si="30"/>
        <v>0</v>
      </c>
      <c r="DX17" s="59">
        <f t="shared" si="30"/>
        <v>7</v>
      </c>
      <c r="DY17" s="59">
        <f t="shared" si="11"/>
        <v>62</v>
      </c>
      <c r="DZ17" s="59">
        <f>SUM(DZ6:DZ16)</f>
        <v>39</v>
      </c>
      <c r="EA17" s="59">
        <f>SUM(EA6:EA16)</f>
        <v>0</v>
      </c>
      <c r="EB17" s="59">
        <f>SUM(EB6:EB16)</f>
        <v>6</v>
      </c>
      <c r="EC17" s="59">
        <f>SUM(EC6:EC16)</f>
        <v>0</v>
      </c>
      <c r="ED17" s="59">
        <f>SUM(ED6:ED16)</f>
        <v>2</v>
      </c>
      <c r="EE17" s="59">
        <f t="shared" si="12"/>
        <v>8</v>
      </c>
      <c r="EF17" s="59">
        <f t="shared" ref="EF17:ER17" si="31">SUM(EF6:EF16)</f>
        <v>4</v>
      </c>
      <c r="EG17" s="59">
        <f t="shared" si="31"/>
        <v>0</v>
      </c>
      <c r="EH17" s="59">
        <f t="shared" si="31"/>
        <v>0</v>
      </c>
      <c r="EI17" s="59">
        <f t="shared" si="31"/>
        <v>15</v>
      </c>
      <c r="EJ17" s="59">
        <f t="shared" si="31"/>
        <v>1</v>
      </c>
      <c r="EK17" s="59">
        <f t="shared" si="31"/>
        <v>2</v>
      </c>
      <c r="EL17" s="59">
        <f t="shared" si="31"/>
        <v>5</v>
      </c>
      <c r="EM17" s="59">
        <f t="shared" si="31"/>
        <v>4</v>
      </c>
      <c r="EN17" s="59">
        <f t="shared" si="31"/>
        <v>0</v>
      </c>
      <c r="EO17" s="170">
        <f t="shared" si="31"/>
        <v>1</v>
      </c>
      <c r="EP17" s="59">
        <f t="shared" si="31"/>
        <v>0</v>
      </c>
      <c r="EQ17" s="59">
        <f t="shared" si="31"/>
        <v>1</v>
      </c>
      <c r="ER17" s="59">
        <f t="shared" si="31"/>
        <v>2</v>
      </c>
      <c r="ES17" s="160">
        <f t="shared" si="13"/>
        <v>2700</v>
      </c>
      <c r="ET17" s="60">
        <f t="shared" ref="ET17:FA17" si="32">SUM(ET6:ET16)</f>
        <v>4</v>
      </c>
      <c r="EU17" s="59">
        <f t="shared" si="32"/>
        <v>1</v>
      </c>
      <c r="EV17" s="59">
        <f t="shared" si="32"/>
        <v>1</v>
      </c>
      <c r="EW17" s="59">
        <f t="shared" si="32"/>
        <v>26</v>
      </c>
      <c r="EX17" s="59">
        <f t="shared" si="32"/>
        <v>3</v>
      </c>
      <c r="EY17" s="59">
        <f t="shared" si="32"/>
        <v>1</v>
      </c>
      <c r="EZ17" s="59">
        <f t="shared" si="32"/>
        <v>0</v>
      </c>
      <c r="FA17" s="59">
        <f t="shared" si="32"/>
        <v>5</v>
      </c>
      <c r="FB17" s="59">
        <f t="shared" si="14"/>
        <v>41</v>
      </c>
      <c r="FC17" s="59">
        <f t="shared" ref="FC17:FI17" si="33">SUM(FC6:FC16)</f>
        <v>1</v>
      </c>
      <c r="FD17" s="59">
        <f t="shared" si="33"/>
        <v>0</v>
      </c>
      <c r="FE17" s="59">
        <f t="shared" si="33"/>
        <v>0</v>
      </c>
      <c r="FF17" s="59">
        <f t="shared" si="33"/>
        <v>0</v>
      </c>
      <c r="FG17" s="59">
        <f t="shared" si="33"/>
        <v>0</v>
      </c>
      <c r="FH17" s="59">
        <f t="shared" si="33"/>
        <v>0</v>
      </c>
      <c r="FI17" s="59">
        <f t="shared" si="33"/>
        <v>0</v>
      </c>
      <c r="FJ17" s="59">
        <f t="shared" si="15"/>
        <v>1</v>
      </c>
      <c r="FK17" s="59">
        <f t="shared" ref="FK17:FT17" si="34">SUM(FK6:FK16)</f>
        <v>4</v>
      </c>
      <c r="FL17" s="59">
        <f t="shared" si="34"/>
        <v>0</v>
      </c>
      <c r="FM17" s="59">
        <f t="shared" si="34"/>
        <v>6</v>
      </c>
      <c r="FN17" s="59">
        <f t="shared" si="34"/>
        <v>1</v>
      </c>
      <c r="FO17" s="59">
        <f t="shared" si="34"/>
        <v>0</v>
      </c>
      <c r="FP17" s="59">
        <f t="shared" si="34"/>
        <v>9</v>
      </c>
      <c r="FQ17" s="59">
        <f t="shared" si="34"/>
        <v>0</v>
      </c>
      <c r="FR17" s="59">
        <f t="shared" si="34"/>
        <v>0</v>
      </c>
      <c r="FS17" s="59">
        <f t="shared" si="34"/>
        <v>0</v>
      </c>
      <c r="FT17" s="59">
        <f t="shared" si="34"/>
        <v>1</v>
      </c>
      <c r="FU17" s="59">
        <f t="shared" si="16"/>
        <v>17</v>
      </c>
      <c r="FV17" s="59">
        <f t="shared" ref="FV17:GB17" si="35">SUM(FV6:FV16)</f>
        <v>0</v>
      </c>
      <c r="FW17" s="59">
        <f t="shared" si="35"/>
        <v>0</v>
      </c>
      <c r="FX17" s="59">
        <f t="shared" si="35"/>
        <v>0</v>
      </c>
      <c r="FY17" s="59">
        <f t="shared" si="35"/>
        <v>0</v>
      </c>
      <c r="FZ17" s="59">
        <f t="shared" si="35"/>
        <v>0</v>
      </c>
      <c r="GA17" s="59">
        <f t="shared" si="35"/>
        <v>1</v>
      </c>
      <c r="GB17" s="59">
        <f t="shared" si="35"/>
        <v>0</v>
      </c>
      <c r="GC17" s="59">
        <f t="shared" si="17"/>
        <v>1</v>
      </c>
      <c r="GD17" s="59">
        <f t="shared" ref="GD17:GO17" si="36">SUM(GD6:GD16)</f>
        <v>0</v>
      </c>
      <c r="GE17" s="59">
        <f t="shared" si="36"/>
        <v>0</v>
      </c>
      <c r="GF17" s="59">
        <f t="shared" si="36"/>
        <v>0</v>
      </c>
      <c r="GG17" s="59">
        <f t="shared" si="36"/>
        <v>0</v>
      </c>
      <c r="GH17" s="59">
        <f t="shared" si="36"/>
        <v>0</v>
      </c>
      <c r="GI17" s="59">
        <f t="shared" si="36"/>
        <v>0</v>
      </c>
      <c r="GJ17" s="59">
        <f t="shared" si="36"/>
        <v>1</v>
      </c>
      <c r="GK17" s="59">
        <f t="shared" si="36"/>
        <v>3</v>
      </c>
      <c r="GL17" s="59">
        <f t="shared" si="36"/>
        <v>0</v>
      </c>
      <c r="GM17" s="59">
        <f t="shared" si="36"/>
        <v>1</v>
      </c>
      <c r="GN17" s="59">
        <f t="shared" si="36"/>
        <v>0</v>
      </c>
      <c r="GO17" s="59">
        <f t="shared" si="36"/>
        <v>1</v>
      </c>
      <c r="GP17" s="160">
        <f>SUBTOTAL(9,ET17:GO17)</f>
        <v>70</v>
      </c>
      <c r="GQ17" s="60">
        <f>SUM(GQ6:GQ16)</f>
        <v>0</v>
      </c>
      <c r="GR17" s="59">
        <f>SUM(GR6:GR16)</f>
        <v>0</v>
      </c>
      <c r="GS17" s="59">
        <f>SUM(GS6:GS16)</f>
        <v>0</v>
      </c>
      <c r="GT17" s="59">
        <f>SUM(GT6:GT16)</f>
        <v>0</v>
      </c>
      <c r="GU17" s="162">
        <f>SUBTOTAL(9,GQ17:GT17)</f>
        <v>0</v>
      </c>
      <c r="GV17" s="59">
        <f>SUM(GV6:GV16)</f>
        <v>0</v>
      </c>
      <c r="GW17" s="59">
        <f>SUM(GW6:GW16)</f>
        <v>0</v>
      </c>
      <c r="GX17" s="59">
        <f>SUM(GX6:GX16)</f>
        <v>0</v>
      </c>
      <c r="GY17" s="59">
        <f>SUM(GY6:GY16)</f>
        <v>0</v>
      </c>
      <c r="GZ17" s="162">
        <f>SUBTOTAL(9,GV17:GY17)</f>
        <v>0</v>
      </c>
      <c r="HA17" s="198">
        <f>SUM(HA6:HA16)</f>
        <v>5</v>
      </c>
      <c r="HB17" s="199">
        <f>SUM(HB6:HB16)</f>
        <v>2</v>
      </c>
      <c r="HC17" s="170">
        <f>SUM(HC6:HC16)</f>
        <v>1</v>
      </c>
      <c r="HD17" s="198">
        <f>SUM(HD6:HD16)</f>
        <v>0</v>
      </c>
      <c r="HE17" s="200">
        <f t="shared" si="21"/>
        <v>8</v>
      </c>
      <c r="HF17" s="146">
        <f t="shared" si="22"/>
        <v>2853</v>
      </c>
    </row>
    <row r="18" spans="1:239" s="1" customFormat="1" ht="9.75" customHeight="1" x14ac:dyDescent="0.15">
      <c r="M18" s="62"/>
      <c r="O18" s="62"/>
      <c r="HR18" s="8"/>
      <c r="HS18" s="8"/>
      <c r="HT18" s="8"/>
      <c r="HU18" s="8"/>
    </row>
    <row r="19" spans="1:239" s="1" customFormat="1" ht="9.75" customHeight="1" thickBot="1" x14ac:dyDescent="0.2"/>
    <row r="20" spans="1:239" s="1" customFormat="1" ht="9.75" customHeight="1" x14ac:dyDescent="0.15">
      <c r="A20" s="284" t="s">
        <v>80</v>
      </c>
      <c r="B20" s="3" t="s">
        <v>0</v>
      </c>
      <c r="C20" s="63" t="s">
        <v>82</v>
      </c>
      <c r="D20" s="64" t="s">
        <v>83</v>
      </c>
      <c r="E20" s="4" t="s">
        <v>84</v>
      </c>
      <c r="F20" s="4" t="s">
        <v>85</v>
      </c>
      <c r="G20" s="4" t="s">
        <v>128</v>
      </c>
      <c r="H20" s="4" t="s">
        <v>129</v>
      </c>
      <c r="I20" s="6" t="s">
        <v>3</v>
      </c>
      <c r="J20" s="65" t="s">
        <v>75</v>
      </c>
      <c r="K20" s="263" t="s">
        <v>34</v>
      </c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8"/>
      <c r="BZ20" s="228" t="s">
        <v>35</v>
      </c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29"/>
      <c r="FB20" s="229"/>
      <c r="FC20" s="229"/>
      <c r="FD20" s="229"/>
      <c r="FE20" s="229"/>
      <c r="FF20" s="229"/>
      <c r="FG20" s="229"/>
      <c r="FH20" s="229"/>
      <c r="FI20" s="229"/>
      <c r="FJ20" s="229"/>
      <c r="FK20" s="229"/>
      <c r="FL20" s="229"/>
      <c r="FM20" s="229"/>
      <c r="FN20" s="229"/>
      <c r="FO20" s="229"/>
      <c r="FP20" s="229"/>
      <c r="FQ20" s="229"/>
      <c r="FR20" s="229"/>
      <c r="FS20" s="229"/>
      <c r="FT20" s="229"/>
      <c r="FU20" s="229"/>
      <c r="FV20" s="229"/>
      <c r="FW20" s="229"/>
      <c r="FX20" s="229"/>
      <c r="FY20" s="229"/>
      <c r="FZ20" s="229"/>
      <c r="GA20" s="229"/>
      <c r="GB20" s="229"/>
      <c r="GC20" s="229"/>
      <c r="GD20" s="229"/>
      <c r="GE20" s="229"/>
      <c r="GF20" s="229"/>
      <c r="GG20" s="229"/>
      <c r="GH20" s="229"/>
      <c r="GI20" s="229"/>
      <c r="GJ20" s="229"/>
      <c r="GK20" s="229"/>
      <c r="GL20" s="229"/>
      <c r="GM20" s="229"/>
      <c r="GN20" s="229"/>
      <c r="GO20" s="229"/>
      <c r="GP20" s="229"/>
      <c r="GQ20" s="229"/>
      <c r="GR20" s="229"/>
      <c r="GS20" s="229"/>
      <c r="GT20" s="229"/>
      <c r="GU20" s="229"/>
      <c r="GV20" s="229"/>
      <c r="GW20" s="229"/>
      <c r="GX20" s="229"/>
      <c r="GY20" s="229"/>
      <c r="GZ20" s="229"/>
      <c r="HA20" s="229"/>
      <c r="HB20" s="229"/>
      <c r="HC20" s="229"/>
      <c r="HD20" s="229"/>
      <c r="HE20" s="229"/>
      <c r="HF20" s="229"/>
      <c r="HG20" s="229"/>
      <c r="HH20" s="229"/>
      <c r="HI20" s="229"/>
      <c r="HJ20" s="229"/>
      <c r="HK20" s="229"/>
      <c r="HL20" s="229"/>
      <c r="HM20" s="229"/>
      <c r="HN20" s="229"/>
      <c r="HO20" s="229"/>
      <c r="HP20" s="229"/>
      <c r="HQ20" s="229"/>
      <c r="HR20" s="229"/>
      <c r="HS20" s="229"/>
      <c r="HT20" s="229"/>
      <c r="HU20" s="229"/>
      <c r="HV20" s="229"/>
      <c r="HW20" s="229"/>
      <c r="HX20" s="229"/>
      <c r="HY20" s="229"/>
      <c r="HZ20" s="229"/>
      <c r="IA20" s="229"/>
      <c r="IB20" s="229"/>
      <c r="IC20" s="229"/>
      <c r="ID20" s="229"/>
      <c r="IE20" s="230"/>
    </row>
    <row r="21" spans="1:239" s="1" customFormat="1" ht="9.75" customHeight="1" x14ac:dyDescent="0.15">
      <c r="A21" s="275"/>
      <c r="B21" s="9" t="s">
        <v>2</v>
      </c>
      <c r="C21" s="66"/>
      <c r="D21" s="67"/>
      <c r="E21" s="67"/>
      <c r="F21" s="10">
        <v>5</v>
      </c>
      <c r="G21" s="10">
        <v>15</v>
      </c>
      <c r="H21" s="10">
        <v>3</v>
      </c>
      <c r="I21" s="67"/>
      <c r="J21" s="14"/>
      <c r="K21" s="285" t="s">
        <v>179</v>
      </c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9"/>
      <c r="W21" s="272" t="s">
        <v>180</v>
      </c>
      <c r="X21" s="255"/>
      <c r="Y21" s="255"/>
      <c r="Z21" s="255"/>
      <c r="AA21" s="255"/>
      <c r="AB21" s="255"/>
      <c r="AC21" s="255"/>
      <c r="AD21" s="255"/>
      <c r="AE21" s="255"/>
      <c r="AF21" s="255"/>
      <c r="AG21" s="259"/>
      <c r="AH21" s="246" t="s">
        <v>189</v>
      </c>
      <c r="AI21" s="264"/>
      <c r="AJ21" s="264"/>
      <c r="AK21" s="264"/>
      <c r="AL21" s="264"/>
      <c r="AM21" s="265"/>
      <c r="AN21" s="272" t="s">
        <v>190</v>
      </c>
      <c r="AO21" s="286"/>
      <c r="AP21" s="286"/>
      <c r="AQ21" s="286"/>
      <c r="AR21" s="286"/>
      <c r="AS21" s="286"/>
      <c r="AT21" s="287"/>
      <c r="AU21" s="26">
        <v>6</v>
      </c>
      <c r="AV21" s="27">
        <v>8</v>
      </c>
      <c r="AW21" s="246" t="s">
        <v>92</v>
      </c>
      <c r="AX21" s="247"/>
      <c r="AY21" s="247"/>
      <c r="AZ21" s="247"/>
      <c r="BA21" s="247"/>
      <c r="BB21" s="248"/>
      <c r="BC21" s="26">
        <v>10</v>
      </c>
      <c r="BD21" s="272" t="s">
        <v>191</v>
      </c>
      <c r="BE21" s="286"/>
      <c r="BF21" s="286"/>
      <c r="BG21" s="286"/>
      <c r="BH21" s="287"/>
      <c r="BI21" s="272" t="s">
        <v>240</v>
      </c>
      <c r="BJ21" s="255"/>
      <c r="BK21" s="255"/>
      <c r="BL21" s="259"/>
      <c r="BM21" s="120" t="s">
        <v>241</v>
      </c>
      <c r="BN21" s="246" t="s">
        <v>192</v>
      </c>
      <c r="BO21" s="247"/>
      <c r="BP21" s="247"/>
      <c r="BQ21" s="248"/>
      <c r="BR21" s="175">
        <v>27</v>
      </c>
      <c r="BS21" s="246" t="s">
        <v>193</v>
      </c>
      <c r="BT21" s="264"/>
      <c r="BU21" s="264"/>
      <c r="BV21" s="265"/>
      <c r="BW21" s="226" t="s">
        <v>242</v>
      </c>
      <c r="BX21" s="25" t="s">
        <v>86</v>
      </c>
      <c r="BY21" s="23" t="s">
        <v>4</v>
      </c>
      <c r="BZ21" s="249" t="s">
        <v>194</v>
      </c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8"/>
      <c r="DN21" s="246" t="s">
        <v>195</v>
      </c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8"/>
      <c r="EO21" s="272" t="s">
        <v>218</v>
      </c>
      <c r="EP21" s="253"/>
      <c r="EQ21" s="253"/>
      <c r="ER21" s="253"/>
      <c r="ES21" s="253"/>
      <c r="ET21" s="254"/>
      <c r="EU21" s="26">
        <v>4</v>
      </c>
      <c r="EV21" s="55" t="s">
        <v>190</v>
      </c>
      <c r="EW21" s="231"/>
      <c r="EX21" s="231"/>
      <c r="EY21" s="231"/>
      <c r="EZ21" s="231"/>
      <c r="FA21" s="231"/>
      <c r="FB21" s="231"/>
      <c r="FC21" s="232"/>
      <c r="FD21" s="26">
        <v>6</v>
      </c>
      <c r="FE21" s="120" t="s">
        <v>243</v>
      </c>
      <c r="FF21" s="246" t="s">
        <v>91</v>
      </c>
      <c r="FG21" s="247"/>
      <c r="FH21" s="247"/>
      <c r="FI21" s="247"/>
      <c r="FJ21" s="247"/>
      <c r="FK21" s="247"/>
      <c r="FL21" s="247"/>
      <c r="FM21" s="247"/>
      <c r="FN21" s="248"/>
      <c r="FO21" s="246" t="s">
        <v>196</v>
      </c>
      <c r="FP21" s="247"/>
      <c r="FQ21" s="247"/>
      <c r="FR21" s="247"/>
      <c r="FS21" s="247"/>
      <c r="FT21" s="247"/>
      <c r="FU21" s="247"/>
      <c r="FV21" s="247"/>
      <c r="FW21" s="247"/>
      <c r="FX21" s="248"/>
      <c r="FY21" s="26">
        <v>12</v>
      </c>
      <c r="FZ21" s="26">
        <v>13</v>
      </c>
      <c r="GA21" s="246" t="s">
        <v>93</v>
      </c>
      <c r="GB21" s="247"/>
      <c r="GC21" s="247"/>
      <c r="GD21" s="247"/>
      <c r="GE21" s="247"/>
      <c r="GF21" s="247"/>
      <c r="GG21" s="247"/>
      <c r="GH21" s="248"/>
      <c r="GI21" s="26">
        <v>18</v>
      </c>
      <c r="GJ21" s="26">
        <v>19</v>
      </c>
      <c r="GK21" s="26">
        <v>21</v>
      </c>
      <c r="GL21" s="246" t="s">
        <v>100</v>
      </c>
      <c r="GM21" s="247"/>
      <c r="GN21" s="247"/>
      <c r="GO21" s="248"/>
      <c r="GP21" s="246" t="s">
        <v>99</v>
      </c>
      <c r="GQ21" s="247"/>
      <c r="GR21" s="247"/>
      <c r="GS21" s="247"/>
      <c r="GT21" s="248"/>
      <c r="GU21" s="246" t="s">
        <v>98</v>
      </c>
      <c r="GV21" s="247"/>
      <c r="GW21" s="247"/>
      <c r="GX21" s="248"/>
      <c r="GY21" s="120" t="s">
        <v>244</v>
      </c>
      <c r="GZ21" s="26">
        <v>26</v>
      </c>
      <c r="HA21" s="246" t="s">
        <v>95</v>
      </c>
      <c r="HB21" s="264"/>
      <c r="HC21" s="264"/>
      <c r="HD21" s="264"/>
      <c r="HE21" s="264"/>
      <c r="HF21" s="264"/>
      <c r="HG21" s="265"/>
      <c r="HH21" s="26">
        <v>28</v>
      </c>
      <c r="HI21" s="26">
        <v>29</v>
      </c>
      <c r="HJ21" s="26">
        <v>30</v>
      </c>
      <c r="HK21" s="246" t="s">
        <v>197</v>
      </c>
      <c r="HL21" s="250"/>
      <c r="HM21" s="250"/>
      <c r="HN21" s="251"/>
      <c r="HO21" s="26">
        <v>34</v>
      </c>
      <c r="HP21" s="26">
        <v>38</v>
      </c>
      <c r="HQ21" s="26">
        <v>39</v>
      </c>
      <c r="HR21" s="246" t="s">
        <v>96</v>
      </c>
      <c r="HS21" s="247"/>
      <c r="HT21" s="247"/>
      <c r="HU21" s="247"/>
      <c r="HV21" s="247"/>
      <c r="HW21" s="248"/>
      <c r="HX21" s="120" t="s">
        <v>245</v>
      </c>
      <c r="HY21" s="55" t="s">
        <v>198</v>
      </c>
      <c r="HZ21" s="47"/>
      <c r="IA21" s="53"/>
      <c r="IB21" s="24" t="s">
        <v>246</v>
      </c>
      <c r="IC21" s="211" t="s">
        <v>247</v>
      </c>
      <c r="ID21" s="26" t="s">
        <v>3</v>
      </c>
      <c r="IE21" s="70" t="s">
        <v>4</v>
      </c>
    </row>
    <row r="22" spans="1:239" s="75" customFormat="1" ht="9.75" customHeight="1" thickBot="1" x14ac:dyDescent="0.2">
      <c r="A22" s="276"/>
      <c r="B22" s="28" t="s">
        <v>5</v>
      </c>
      <c r="C22" s="71"/>
      <c r="D22" s="29"/>
      <c r="E22" s="29"/>
      <c r="F22" s="29"/>
      <c r="G22" s="29"/>
      <c r="H22" s="29"/>
      <c r="I22" s="29"/>
      <c r="J22" s="72"/>
      <c r="K22" s="71" t="s">
        <v>30</v>
      </c>
      <c r="L22" s="31" t="s">
        <v>7</v>
      </c>
      <c r="M22" s="31" t="s">
        <v>8</v>
      </c>
      <c r="N22" s="31" t="s">
        <v>9</v>
      </c>
      <c r="O22" s="31" t="s">
        <v>11</v>
      </c>
      <c r="P22" s="29" t="s">
        <v>12</v>
      </c>
      <c r="Q22" s="29" t="s">
        <v>31</v>
      </c>
      <c r="R22" s="29" t="s">
        <v>132</v>
      </c>
      <c r="S22" s="29" t="s">
        <v>130</v>
      </c>
      <c r="T22" s="29" t="s">
        <v>131</v>
      </c>
      <c r="U22" s="29" t="s">
        <v>3</v>
      </c>
      <c r="V22" s="73" t="s">
        <v>29</v>
      </c>
      <c r="W22" s="29" t="s">
        <v>30</v>
      </c>
      <c r="X22" s="29" t="s">
        <v>7</v>
      </c>
      <c r="Y22" s="29" t="s">
        <v>8</v>
      </c>
      <c r="Z22" s="29" t="s">
        <v>9</v>
      </c>
      <c r="AA22" s="29" t="s">
        <v>10</v>
      </c>
      <c r="AB22" s="29" t="s">
        <v>11</v>
      </c>
      <c r="AC22" s="29" t="s">
        <v>133</v>
      </c>
      <c r="AD22" s="29" t="s">
        <v>134</v>
      </c>
      <c r="AE22" s="29" t="s">
        <v>132</v>
      </c>
      <c r="AF22" s="29" t="s">
        <v>3</v>
      </c>
      <c r="AG22" s="29" t="s">
        <v>29</v>
      </c>
      <c r="AH22" s="29" t="s">
        <v>135</v>
      </c>
      <c r="AI22" s="29" t="s">
        <v>136</v>
      </c>
      <c r="AJ22" s="29" t="s">
        <v>137</v>
      </c>
      <c r="AK22" s="29" t="s">
        <v>138</v>
      </c>
      <c r="AL22" s="29" t="s">
        <v>86</v>
      </c>
      <c r="AM22" s="29" t="s">
        <v>29</v>
      </c>
      <c r="AN22" s="29" t="s">
        <v>30</v>
      </c>
      <c r="AO22" s="29" t="s">
        <v>7</v>
      </c>
      <c r="AP22" s="29" t="s">
        <v>8</v>
      </c>
      <c r="AQ22" s="29" t="s">
        <v>9</v>
      </c>
      <c r="AR22" s="29" t="s">
        <v>139</v>
      </c>
      <c r="AS22" s="29" t="s">
        <v>3</v>
      </c>
      <c r="AT22" s="29" t="s">
        <v>29</v>
      </c>
      <c r="AU22" s="29"/>
      <c r="AV22" s="29"/>
      <c r="AW22" s="29" t="s">
        <v>6</v>
      </c>
      <c r="AX22" s="29" t="s">
        <v>33</v>
      </c>
      <c r="AY22" s="29" t="s">
        <v>36</v>
      </c>
      <c r="AZ22" s="29" t="s">
        <v>138</v>
      </c>
      <c r="BA22" s="29" t="s">
        <v>3</v>
      </c>
      <c r="BB22" s="29" t="s">
        <v>29</v>
      </c>
      <c r="BC22" s="29"/>
      <c r="BD22" s="29" t="s">
        <v>6</v>
      </c>
      <c r="BE22" s="29" t="s">
        <v>33</v>
      </c>
      <c r="BF22" s="29" t="s">
        <v>137</v>
      </c>
      <c r="BG22" s="29" t="s">
        <v>3</v>
      </c>
      <c r="BH22" s="29" t="s">
        <v>29</v>
      </c>
      <c r="BI22" s="29" t="s">
        <v>135</v>
      </c>
      <c r="BJ22" s="29" t="s">
        <v>136</v>
      </c>
      <c r="BK22" s="29" t="s">
        <v>3</v>
      </c>
      <c r="BL22" s="29" t="s">
        <v>29</v>
      </c>
      <c r="BM22" s="29"/>
      <c r="BN22" s="29" t="s">
        <v>6</v>
      </c>
      <c r="BO22" s="29" t="s">
        <v>33</v>
      </c>
      <c r="BP22" s="29" t="s">
        <v>3</v>
      </c>
      <c r="BQ22" s="29" t="s">
        <v>29</v>
      </c>
      <c r="BR22" s="168"/>
      <c r="BS22" s="29" t="s">
        <v>6</v>
      </c>
      <c r="BT22" s="29" t="s">
        <v>33</v>
      </c>
      <c r="BU22" s="29" t="s">
        <v>3</v>
      </c>
      <c r="BV22" s="29" t="s">
        <v>29</v>
      </c>
      <c r="BW22" s="178"/>
      <c r="BX22" s="36"/>
      <c r="BY22" s="37"/>
      <c r="BZ22" s="74" t="s">
        <v>6</v>
      </c>
      <c r="CA22" s="29" t="s">
        <v>33</v>
      </c>
      <c r="CB22" s="29" t="s">
        <v>36</v>
      </c>
      <c r="CC22" s="29" t="s">
        <v>37</v>
      </c>
      <c r="CD22" s="29" t="s">
        <v>38</v>
      </c>
      <c r="CE22" s="29" t="s">
        <v>39</v>
      </c>
      <c r="CF22" s="29" t="s">
        <v>40</v>
      </c>
      <c r="CG22" s="29" t="s">
        <v>41</v>
      </c>
      <c r="CH22" s="29" t="s">
        <v>42</v>
      </c>
      <c r="CI22" s="29" t="s">
        <v>43</v>
      </c>
      <c r="CJ22" s="29" t="s">
        <v>44</v>
      </c>
      <c r="CK22" s="29" t="s">
        <v>45</v>
      </c>
      <c r="CL22" s="29" t="s">
        <v>46</v>
      </c>
      <c r="CM22" s="29" t="s">
        <v>47</v>
      </c>
      <c r="CN22" s="29" t="s">
        <v>48</v>
      </c>
      <c r="CO22" s="29" t="s">
        <v>49</v>
      </c>
      <c r="CP22" s="29" t="s">
        <v>50</v>
      </c>
      <c r="CQ22" s="29" t="s">
        <v>51</v>
      </c>
      <c r="CR22" s="29" t="s">
        <v>52</v>
      </c>
      <c r="CS22" s="29" t="s">
        <v>53</v>
      </c>
      <c r="CT22" s="29" t="s">
        <v>54</v>
      </c>
      <c r="CU22" s="29" t="s">
        <v>55</v>
      </c>
      <c r="CV22" s="29" t="s">
        <v>56</v>
      </c>
      <c r="CW22" s="29" t="s">
        <v>57</v>
      </c>
      <c r="CX22" s="29" t="s">
        <v>58</v>
      </c>
      <c r="CY22" s="29" t="s">
        <v>59</v>
      </c>
      <c r="CZ22" s="29" t="s">
        <v>60</v>
      </c>
      <c r="DA22" s="29" t="s">
        <v>61</v>
      </c>
      <c r="DB22" s="29" t="s">
        <v>62</v>
      </c>
      <c r="DC22" s="29" t="s">
        <v>63</v>
      </c>
      <c r="DD22" s="29" t="s">
        <v>140</v>
      </c>
      <c r="DE22" s="29" t="s">
        <v>141</v>
      </c>
      <c r="DF22" s="29" t="s">
        <v>142</v>
      </c>
      <c r="DG22" s="29" t="s">
        <v>143</v>
      </c>
      <c r="DH22" s="29" t="s">
        <v>144</v>
      </c>
      <c r="DI22" s="29" t="s">
        <v>145</v>
      </c>
      <c r="DJ22" s="29" t="s">
        <v>146</v>
      </c>
      <c r="DK22" s="29" t="s">
        <v>147</v>
      </c>
      <c r="DL22" s="29" t="s">
        <v>3</v>
      </c>
      <c r="DM22" s="29" t="s">
        <v>29</v>
      </c>
      <c r="DN22" s="29" t="s">
        <v>6</v>
      </c>
      <c r="DO22" s="29" t="s">
        <v>33</v>
      </c>
      <c r="DP22" s="29" t="s">
        <v>36</v>
      </c>
      <c r="DQ22" s="29" t="s">
        <v>64</v>
      </c>
      <c r="DR22" s="29" t="s">
        <v>38</v>
      </c>
      <c r="DS22" s="29" t="s">
        <v>39</v>
      </c>
      <c r="DT22" s="29" t="s">
        <v>40</v>
      </c>
      <c r="DU22" s="29" t="s">
        <v>41</v>
      </c>
      <c r="DV22" s="29" t="s">
        <v>42</v>
      </c>
      <c r="DW22" s="29" t="s">
        <v>43</v>
      </c>
      <c r="DX22" s="29" t="s">
        <v>44</v>
      </c>
      <c r="DY22" s="29" t="s">
        <v>45</v>
      </c>
      <c r="DZ22" s="29" t="s">
        <v>46</v>
      </c>
      <c r="EA22" s="29" t="s">
        <v>47</v>
      </c>
      <c r="EB22" s="29" t="s">
        <v>48</v>
      </c>
      <c r="EC22" s="29" t="s">
        <v>49</v>
      </c>
      <c r="ED22" s="29" t="s">
        <v>50</v>
      </c>
      <c r="EE22" s="29" t="s">
        <v>51</v>
      </c>
      <c r="EF22" s="29" t="s">
        <v>65</v>
      </c>
      <c r="EG22" s="29" t="s">
        <v>148</v>
      </c>
      <c r="EH22" s="29" t="s">
        <v>149</v>
      </c>
      <c r="EI22" s="29" t="s">
        <v>150</v>
      </c>
      <c r="EJ22" s="29" t="s">
        <v>151</v>
      </c>
      <c r="EK22" s="29" t="s">
        <v>152</v>
      </c>
      <c r="EL22" s="29" t="s">
        <v>153</v>
      </c>
      <c r="EM22" s="29" t="s">
        <v>3</v>
      </c>
      <c r="EN22" s="29" t="s">
        <v>29</v>
      </c>
      <c r="EO22" s="29" t="s">
        <v>213</v>
      </c>
      <c r="EP22" s="29" t="s">
        <v>214</v>
      </c>
      <c r="EQ22" s="29" t="s">
        <v>215</v>
      </c>
      <c r="ER22" s="29" t="s">
        <v>216</v>
      </c>
      <c r="ES22" s="29" t="s">
        <v>86</v>
      </c>
      <c r="ET22" s="29" t="s">
        <v>217</v>
      </c>
      <c r="EU22" s="29"/>
      <c r="EV22" s="29" t="s">
        <v>38</v>
      </c>
      <c r="EW22" s="29" t="s">
        <v>40</v>
      </c>
      <c r="EX22" s="29" t="s">
        <v>42</v>
      </c>
      <c r="EY22" s="29" t="s">
        <v>43</v>
      </c>
      <c r="EZ22" s="29" t="s">
        <v>44</v>
      </c>
      <c r="FA22" s="29" t="s">
        <v>154</v>
      </c>
      <c r="FB22" s="29" t="s">
        <v>3</v>
      </c>
      <c r="FC22" s="29" t="s">
        <v>29</v>
      </c>
      <c r="FD22" s="29"/>
      <c r="FE22" s="29"/>
      <c r="FF22" s="29" t="s">
        <v>6</v>
      </c>
      <c r="FG22" s="29" t="s">
        <v>33</v>
      </c>
      <c r="FH22" s="29" t="s">
        <v>36</v>
      </c>
      <c r="FI22" s="29" t="s">
        <v>37</v>
      </c>
      <c r="FJ22" s="29" t="s">
        <v>64</v>
      </c>
      <c r="FK22" s="29" t="s">
        <v>38</v>
      </c>
      <c r="FL22" s="29" t="s">
        <v>39</v>
      </c>
      <c r="FM22" s="29" t="s">
        <v>3</v>
      </c>
      <c r="FN22" s="29" t="s">
        <v>29</v>
      </c>
      <c r="FO22" s="29" t="s">
        <v>6</v>
      </c>
      <c r="FP22" s="29" t="s">
        <v>36</v>
      </c>
      <c r="FQ22" s="29" t="s">
        <v>37</v>
      </c>
      <c r="FR22" s="29" t="s">
        <v>64</v>
      </c>
      <c r="FS22" s="29" t="s">
        <v>38</v>
      </c>
      <c r="FT22" s="29" t="s">
        <v>39</v>
      </c>
      <c r="FU22" s="29" t="s">
        <v>40</v>
      </c>
      <c r="FV22" s="29" t="s">
        <v>43</v>
      </c>
      <c r="FW22" s="29" t="s">
        <v>3</v>
      </c>
      <c r="FX22" s="29" t="s">
        <v>29</v>
      </c>
      <c r="FY22" s="29"/>
      <c r="FZ22" s="29"/>
      <c r="GA22" s="29" t="s">
        <v>6</v>
      </c>
      <c r="GB22" s="29" t="s">
        <v>33</v>
      </c>
      <c r="GC22" s="29" t="s">
        <v>36</v>
      </c>
      <c r="GD22" s="29" t="s">
        <v>37</v>
      </c>
      <c r="GE22" s="29" t="s">
        <v>139</v>
      </c>
      <c r="GF22" s="29" t="s">
        <v>155</v>
      </c>
      <c r="GG22" s="29" t="s">
        <v>3</v>
      </c>
      <c r="GH22" s="29" t="s">
        <v>29</v>
      </c>
      <c r="GI22" s="29"/>
      <c r="GJ22" s="29"/>
      <c r="GK22" s="29"/>
      <c r="GL22" s="29" t="s">
        <v>6</v>
      </c>
      <c r="GM22" s="29" t="s">
        <v>33</v>
      </c>
      <c r="GN22" s="29" t="s">
        <v>3</v>
      </c>
      <c r="GO22" s="29" t="s">
        <v>29</v>
      </c>
      <c r="GP22" s="29" t="s">
        <v>6</v>
      </c>
      <c r="GQ22" s="29" t="s">
        <v>33</v>
      </c>
      <c r="GR22" s="29" t="s">
        <v>36</v>
      </c>
      <c r="GS22" s="29" t="s">
        <v>3</v>
      </c>
      <c r="GT22" s="29" t="s">
        <v>29</v>
      </c>
      <c r="GU22" s="29" t="s">
        <v>6</v>
      </c>
      <c r="GV22" s="29" t="s">
        <v>33</v>
      </c>
      <c r="GW22" s="29" t="s">
        <v>3</v>
      </c>
      <c r="GX22" s="29" t="s">
        <v>29</v>
      </c>
      <c r="GY22" s="29"/>
      <c r="GZ22" s="29"/>
      <c r="HA22" s="29" t="s">
        <v>6</v>
      </c>
      <c r="HB22" s="29" t="s">
        <v>33</v>
      </c>
      <c r="HC22" s="29" t="s">
        <v>36</v>
      </c>
      <c r="HD22" s="29" t="s">
        <v>138</v>
      </c>
      <c r="HE22" s="29" t="s">
        <v>228</v>
      </c>
      <c r="HF22" s="29" t="s">
        <v>3</v>
      </c>
      <c r="HG22" s="29" t="s">
        <v>29</v>
      </c>
      <c r="HH22" s="29"/>
      <c r="HI22" s="29"/>
      <c r="HJ22" s="29"/>
      <c r="HK22" s="29" t="s">
        <v>6</v>
      </c>
      <c r="HL22" s="29" t="s">
        <v>33</v>
      </c>
      <c r="HM22" s="29" t="s">
        <v>3</v>
      </c>
      <c r="HN22" s="29" t="s">
        <v>29</v>
      </c>
      <c r="HO22" s="29"/>
      <c r="HP22" s="29"/>
      <c r="HQ22" s="29"/>
      <c r="HR22" s="29" t="s">
        <v>33</v>
      </c>
      <c r="HS22" s="29" t="s">
        <v>36</v>
      </c>
      <c r="HT22" s="29" t="s">
        <v>37</v>
      </c>
      <c r="HU22" s="29" t="s">
        <v>64</v>
      </c>
      <c r="HV22" s="29" t="s">
        <v>3</v>
      </c>
      <c r="HW22" s="29" t="s">
        <v>29</v>
      </c>
      <c r="HX22" s="29"/>
      <c r="HY22" s="29" t="s">
        <v>6</v>
      </c>
      <c r="HZ22" s="29" t="s">
        <v>3</v>
      </c>
      <c r="IA22" s="29" t="s">
        <v>29</v>
      </c>
      <c r="IB22" s="29"/>
      <c r="IC22" s="29"/>
      <c r="ID22" s="29"/>
      <c r="IE22" s="72"/>
    </row>
    <row r="23" spans="1:239" s="1" customFormat="1" ht="9.75" customHeight="1" x14ac:dyDescent="0.15">
      <c r="A23" s="113" t="s">
        <v>212</v>
      </c>
      <c r="B23" s="39"/>
      <c r="C23" s="76"/>
      <c r="D23" s="53"/>
      <c r="E23" s="53"/>
      <c r="F23" s="53"/>
      <c r="G23" s="123">
        <v>0</v>
      </c>
      <c r="H23" s="53"/>
      <c r="I23" s="53"/>
      <c r="J23" s="56">
        <f t="shared" ref="J23:J33" si="37">SUBTOTAL(9,C23:I23)</f>
        <v>0</v>
      </c>
      <c r="K23" s="76">
        <v>216</v>
      </c>
      <c r="L23" s="67">
        <v>117</v>
      </c>
      <c r="M23" s="67">
        <v>21</v>
      </c>
      <c r="N23" s="67">
        <v>1</v>
      </c>
      <c r="O23" s="67">
        <v>9</v>
      </c>
      <c r="P23" s="123">
        <v>0</v>
      </c>
      <c r="Q23" s="53"/>
      <c r="R23" s="53">
        <v>9</v>
      </c>
      <c r="S23" s="53">
        <v>14</v>
      </c>
      <c r="T23" s="53"/>
      <c r="U23" s="53">
        <v>47</v>
      </c>
      <c r="V23" s="68">
        <f t="shared" ref="V23:V34" si="38">SUBTOTAL(9,K23:U23)</f>
        <v>434</v>
      </c>
      <c r="W23" s="53">
        <v>83</v>
      </c>
      <c r="X23" s="53">
        <v>2</v>
      </c>
      <c r="Y23" s="53">
        <v>7</v>
      </c>
      <c r="Z23" s="53">
        <v>4</v>
      </c>
      <c r="AA23" s="53"/>
      <c r="AB23" s="53"/>
      <c r="AC23" s="53">
        <v>8</v>
      </c>
      <c r="AD23" s="53">
        <v>7</v>
      </c>
      <c r="AE23" s="53">
        <v>3</v>
      </c>
      <c r="AF23" s="53">
        <v>2</v>
      </c>
      <c r="AG23" s="53">
        <f t="shared" ref="AG23:AG34" si="39">SUBTOTAL(9,W23:AF23)</f>
        <v>116</v>
      </c>
      <c r="AH23" s="53">
        <v>3</v>
      </c>
      <c r="AI23" s="123">
        <v>0</v>
      </c>
      <c r="AJ23" s="53">
        <v>2</v>
      </c>
      <c r="AK23" s="53">
        <v>1</v>
      </c>
      <c r="AL23" s="53"/>
      <c r="AM23" s="53">
        <f t="shared" ref="AM23:AM34" si="40">SUBTOTAL(9,AH23:AL23)</f>
        <v>6</v>
      </c>
      <c r="AN23" s="53">
        <v>1</v>
      </c>
      <c r="AO23" s="53"/>
      <c r="AP23" s="53">
        <v>1</v>
      </c>
      <c r="AQ23" s="53">
        <v>2</v>
      </c>
      <c r="AR23" s="123">
        <v>0</v>
      </c>
      <c r="AS23" s="53"/>
      <c r="AT23" s="53">
        <f t="shared" ref="AT23:AT34" si="41">SUBTOTAL(9,AN23:AS23)</f>
        <v>4</v>
      </c>
      <c r="AU23" s="53">
        <v>6</v>
      </c>
      <c r="AV23" s="53">
        <v>2</v>
      </c>
      <c r="AW23" s="53">
        <v>1</v>
      </c>
      <c r="AX23" s="53">
        <v>14</v>
      </c>
      <c r="AY23" s="53">
        <v>2</v>
      </c>
      <c r="AZ23" s="53"/>
      <c r="BA23" s="53">
        <v>7</v>
      </c>
      <c r="BB23" s="53">
        <f t="shared" ref="BB23:BB34" si="42">SUBTOTAL(9,AW23:BA23)</f>
        <v>24</v>
      </c>
      <c r="BC23" s="53">
        <v>8</v>
      </c>
      <c r="BD23" s="53"/>
      <c r="BE23" s="53"/>
      <c r="BF23" s="53"/>
      <c r="BG23" s="53"/>
      <c r="BH23" s="53">
        <f t="shared" ref="BH23:BH34" si="43">SUBTOTAL(9,BD23:BG23)</f>
        <v>0</v>
      </c>
      <c r="BI23" s="53">
        <v>4</v>
      </c>
      <c r="BJ23" s="123">
        <v>0</v>
      </c>
      <c r="BK23" s="123">
        <v>0</v>
      </c>
      <c r="BL23" s="53">
        <f t="shared" ref="BL23:BL29" si="44">SUBTOTAL(9,BI23:BK23)</f>
        <v>4</v>
      </c>
      <c r="BM23" s="53">
        <v>1</v>
      </c>
      <c r="BN23" s="53"/>
      <c r="BO23" s="53"/>
      <c r="BP23" s="53">
        <v>1</v>
      </c>
      <c r="BQ23" s="53">
        <f t="shared" ref="BQ23:BQ34" si="45">SUBTOTAL(9,BN23:BP23)</f>
        <v>1</v>
      </c>
      <c r="BR23" s="171">
        <v>1</v>
      </c>
      <c r="BS23" s="53"/>
      <c r="BT23" s="53"/>
      <c r="BU23" s="53"/>
      <c r="BV23" s="53">
        <f t="shared" ref="BV23:BV34" si="46">SUBTOTAL(9,BS23:BU23)</f>
        <v>0</v>
      </c>
      <c r="BW23" s="192"/>
      <c r="BX23" s="48"/>
      <c r="BY23" s="49">
        <f t="shared" ref="BY23:BY33" si="47">SUBTOTAL(9,K23:BX23)</f>
        <v>607</v>
      </c>
      <c r="BZ23" s="76">
        <v>25</v>
      </c>
      <c r="CA23" s="53"/>
      <c r="CB23" s="53">
        <v>1</v>
      </c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>
        <v>4</v>
      </c>
      <c r="CN23" s="53"/>
      <c r="CO23" s="53"/>
      <c r="CP23" s="54"/>
      <c r="CQ23" s="53"/>
      <c r="CR23" s="53">
        <v>1</v>
      </c>
      <c r="CS23" s="53"/>
      <c r="CT23" s="54"/>
      <c r="CU23" s="53"/>
      <c r="CV23" s="53"/>
      <c r="CW23" s="53"/>
      <c r="CX23" s="53">
        <v>5</v>
      </c>
      <c r="CY23" s="53"/>
      <c r="CZ23" s="53"/>
      <c r="DA23" s="53"/>
      <c r="DB23" s="53"/>
      <c r="DC23" s="53"/>
      <c r="DD23" s="53">
        <v>7</v>
      </c>
      <c r="DE23" s="53">
        <v>1</v>
      </c>
      <c r="DF23" s="53"/>
      <c r="DG23" s="53"/>
      <c r="DH23" s="53"/>
      <c r="DI23" s="53"/>
      <c r="DJ23" s="53"/>
      <c r="DK23" s="53"/>
      <c r="DL23" s="53">
        <v>22</v>
      </c>
      <c r="DM23" s="53">
        <f t="shared" ref="DM23:DM34" si="48">SUBTOTAL(9,BZ23:DL23)</f>
        <v>66</v>
      </c>
      <c r="DN23" s="53">
        <v>1</v>
      </c>
      <c r="DO23" s="53">
        <v>7</v>
      </c>
      <c r="DP23" s="53">
        <v>5</v>
      </c>
      <c r="DQ23" s="53">
        <v>1</v>
      </c>
      <c r="DR23" s="53"/>
      <c r="DS23" s="53"/>
      <c r="DT23" s="53">
        <v>2</v>
      </c>
      <c r="DU23" s="53">
        <v>1</v>
      </c>
      <c r="DV23" s="123">
        <v>0</v>
      </c>
      <c r="DW23" s="53">
        <v>15</v>
      </c>
      <c r="DX23" s="53">
        <v>1</v>
      </c>
      <c r="DY23" s="53">
        <v>10</v>
      </c>
      <c r="DZ23" s="53">
        <v>2</v>
      </c>
      <c r="EA23" s="53">
        <v>3</v>
      </c>
      <c r="EB23" s="53"/>
      <c r="EC23" s="53"/>
      <c r="ED23" s="123">
        <v>0</v>
      </c>
      <c r="EE23" s="53">
        <v>1</v>
      </c>
      <c r="EF23" s="53"/>
      <c r="EG23" s="53"/>
      <c r="EH23" s="53">
        <v>2</v>
      </c>
      <c r="EI23" s="53">
        <v>2</v>
      </c>
      <c r="EJ23" s="53">
        <v>4</v>
      </c>
      <c r="EK23" s="53">
        <v>7</v>
      </c>
      <c r="EL23" s="53">
        <v>3</v>
      </c>
      <c r="EM23" s="53">
        <v>6</v>
      </c>
      <c r="EN23" s="53">
        <f>SUBTOTAL(9,DN23:EM23)</f>
        <v>73</v>
      </c>
      <c r="EO23" s="53">
        <v>1</v>
      </c>
      <c r="EP23" s="53"/>
      <c r="EQ23" s="53"/>
      <c r="ER23" s="53"/>
      <c r="ES23" s="53">
        <v>1</v>
      </c>
      <c r="ET23" s="53">
        <f t="shared" ref="ET23:ET34" si="49">SUBTOTAL(9,EO23:ES23)</f>
        <v>2</v>
      </c>
      <c r="EU23" s="53"/>
      <c r="EV23" s="54"/>
      <c r="EW23" s="53"/>
      <c r="EX23" s="53"/>
      <c r="EY23" s="53"/>
      <c r="EZ23" s="53"/>
      <c r="FA23" s="53"/>
      <c r="FB23" s="53"/>
      <c r="FC23" s="53">
        <f t="shared" ref="FC23:FC34" si="50">SUBTOTAL(9,EV23:FB23)</f>
        <v>0</v>
      </c>
      <c r="FD23" s="53">
        <v>23</v>
      </c>
      <c r="FE23" s="53">
        <v>1</v>
      </c>
      <c r="FF23" s="53">
        <v>8</v>
      </c>
      <c r="FG23" s="53">
        <v>20</v>
      </c>
      <c r="FH23" s="53">
        <v>1</v>
      </c>
      <c r="FI23" s="53">
        <v>2</v>
      </c>
      <c r="FJ23" s="53"/>
      <c r="FK23" s="53">
        <v>10</v>
      </c>
      <c r="FL23" s="53"/>
      <c r="FM23" s="53">
        <v>1</v>
      </c>
      <c r="FN23" s="53">
        <f t="shared" ref="FN23:FN34" si="51">SUBTOTAL(9,FF23:FM23)</f>
        <v>42</v>
      </c>
      <c r="FO23" s="53">
        <v>2</v>
      </c>
      <c r="FP23" s="53">
        <v>1</v>
      </c>
      <c r="FQ23" s="53">
        <v>8</v>
      </c>
      <c r="FR23" s="123">
        <v>0</v>
      </c>
      <c r="FS23" s="53">
        <v>19</v>
      </c>
      <c r="FT23" s="54"/>
      <c r="FU23" s="53">
        <v>3</v>
      </c>
      <c r="FV23" s="53"/>
      <c r="FW23" s="53">
        <v>21</v>
      </c>
      <c r="FX23" s="53">
        <f t="shared" ref="FX23:FX34" si="52">SUBTOTAL(9,FO23:FW23)</f>
        <v>54</v>
      </c>
      <c r="FY23" s="53"/>
      <c r="FZ23" s="123">
        <v>0</v>
      </c>
      <c r="GA23" s="53">
        <v>1</v>
      </c>
      <c r="GB23" s="54"/>
      <c r="GC23" s="54"/>
      <c r="GD23" s="54"/>
      <c r="GE23" s="54"/>
      <c r="GF23" s="54">
        <v>13</v>
      </c>
      <c r="GG23" s="53">
        <v>1</v>
      </c>
      <c r="GH23" s="53">
        <f t="shared" ref="GH23:GH34" si="53">SUBTOTAL(9,GA23:GG23)</f>
        <v>15</v>
      </c>
      <c r="GI23" s="53"/>
      <c r="GJ23" s="53">
        <v>2</v>
      </c>
      <c r="GK23" s="53"/>
      <c r="GL23" s="53">
        <v>3</v>
      </c>
      <c r="GM23" s="53"/>
      <c r="GN23" s="53">
        <v>3</v>
      </c>
      <c r="GO23" s="53">
        <f t="shared" ref="GO23:GO34" si="54">SUBTOTAL(9,GL23:GN23)</f>
        <v>6</v>
      </c>
      <c r="GP23" s="53">
        <v>2</v>
      </c>
      <c r="GQ23" s="53">
        <v>9</v>
      </c>
      <c r="GR23" s="53"/>
      <c r="GS23" s="53">
        <v>1</v>
      </c>
      <c r="GT23" s="53">
        <f t="shared" ref="GT23:GT34" si="55">SUBTOTAL(9,GP23:GS23)</f>
        <v>12</v>
      </c>
      <c r="GU23" s="54"/>
      <c r="GV23" s="53"/>
      <c r="GW23" s="53"/>
      <c r="GX23" s="53">
        <f t="shared" ref="GX23:GX34" si="56">SUBTOTAL(9,GU23:GW23)</f>
        <v>0</v>
      </c>
      <c r="GY23" s="53">
        <v>5</v>
      </c>
      <c r="GZ23" s="53">
        <v>4</v>
      </c>
      <c r="HA23" s="53">
        <v>4</v>
      </c>
      <c r="HB23" s="53"/>
      <c r="HC23" s="53"/>
      <c r="HD23" s="53">
        <v>7</v>
      </c>
      <c r="HE23" s="53"/>
      <c r="HF23" s="53">
        <v>2</v>
      </c>
      <c r="HG23" s="53">
        <f t="shared" ref="HG23:HG34" si="57">SUBTOTAL(9,HA23:HF23)</f>
        <v>13</v>
      </c>
      <c r="HH23" s="53">
        <v>1</v>
      </c>
      <c r="HI23" s="53">
        <v>53</v>
      </c>
      <c r="HJ23" s="53"/>
      <c r="HK23" s="53"/>
      <c r="HL23" s="53"/>
      <c r="HM23" s="53"/>
      <c r="HN23" s="53">
        <f t="shared" ref="HN23:HN34" si="58">SUBTOTAL(9,HK23:HM23)</f>
        <v>0</v>
      </c>
      <c r="HO23" s="53"/>
      <c r="HP23" s="53"/>
      <c r="HQ23" s="53"/>
      <c r="HR23" s="53"/>
      <c r="HS23" s="53"/>
      <c r="HT23" s="53"/>
      <c r="HU23" s="53">
        <v>1</v>
      </c>
      <c r="HV23" s="53"/>
      <c r="HW23" s="53">
        <f t="shared" ref="HW23:HW34" si="59">SUBTOTAL(9,HR23:HV23)</f>
        <v>1</v>
      </c>
      <c r="HX23" s="53"/>
      <c r="HY23" s="53"/>
      <c r="HZ23" s="53"/>
      <c r="IA23" s="53">
        <f t="shared" ref="IA23:IA34" si="60">SUBTOTAL(9,HY23:HZ23)</f>
        <v>0</v>
      </c>
      <c r="IB23" s="53">
        <v>2</v>
      </c>
      <c r="IC23" s="123">
        <v>0</v>
      </c>
      <c r="ID23" s="53">
        <v>1</v>
      </c>
      <c r="IE23" s="56">
        <f t="shared" ref="IE23:IE34" si="61">SUBTOTAL(9,BZ23:ID23)</f>
        <v>376</v>
      </c>
    </row>
    <row r="24" spans="1:239" s="1" customFormat="1" ht="9.75" customHeight="1" x14ac:dyDescent="0.15">
      <c r="A24" s="113" t="s">
        <v>219</v>
      </c>
      <c r="B24" s="39"/>
      <c r="C24" s="76"/>
      <c r="D24" s="53"/>
      <c r="E24" s="53"/>
      <c r="F24" s="53"/>
      <c r="G24" s="53"/>
      <c r="H24" s="53"/>
      <c r="I24" s="53"/>
      <c r="J24" s="56">
        <f t="shared" si="37"/>
        <v>0</v>
      </c>
      <c r="K24" s="76"/>
      <c r="L24" s="67"/>
      <c r="M24" s="67"/>
      <c r="N24" s="67"/>
      <c r="O24" s="67"/>
      <c r="P24" s="54">
        <v>0</v>
      </c>
      <c r="Q24" s="53"/>
      <c r="R24" s="53"/>
      <c r="S24" s="53"/>
      <c r="T24" s="53"/>
      <c r="U24" s="53"/>
      <c r="V24" s="68">
        <f t="shared" si="38"/>
        <v>0</v>
      </c>
      <c r="W24" s="53"/>
      <c r="X24" s="53"/>
      <c r="Y24" s="53"/>
      <c r="Z24" s="53"/>
      <c r="AA24" s="53"/>
      <c r="AB24" s="53"/>
      <c r="AC24" s="123">
        <v>0</v>
      </c>
      <c r="AD24" s="123">
        <v>0</v>
      </c>
      <c r="AE24" s="53"/>
      <c r="AF24" s="53"/>
      <c r="AG24" s="53">
        <f t="shared" si="39"/>
        <v>0</v>
      </c>
      <c r="AH24" s="53">
        <v>1</v>
      </c>
      <c r="AI24" s="53"/>
      <c r="AJ24" s="53"/>
      <c r="AK24" s="53"/>
      <c r="AL24" s="53"/>
      <c r="AM24" s="53">
        <f t="shared" si="40"/>
        <v>1</v>
      </c>
      <c r="AN24" s="53"/>
      <c r="AO24" s="53"/>
      <c r="AP24" s="53"/>
      <c r="AQ24" s="53"/>
      <c r="AR24" s="53"/>
      <c r="AS24" s="53"/>
      <c r="AT24" s="53">
        <f t="shared" si="41"/>
        <v>0</v>
      </c>
      <c r="AU24" s="53"/>
      <c r="AV24" s="53"/>
      <c r="AW24" s="53"/>
      <c r="AX24" s="53"/>
      <c r="AY24" s="53"/>
      <c r="AZ24" s="53"/>
      <c r="BA24" s="53"/>
      <c r="BB24" s="53">
        <f t="shared" si="42"/>
        <v>0</v>
      </c>
      <c r="BC24" s="53"/>
      <c r="BD24" s="53"/>
      <c r="BE24" s="53"/>
      <c r="BF24" s="53"/>
      <c r="BG24" s="53"/>
      <c r="BH24" s="53">
        <f t="shared" si="43"/>
        <v>0</v>
      </c>
      <c r="BI24" s="53"/>
      <c r="BJ24" s="53"/>
      <c r="BK24" s="53"/>
      <c r="BL24" s="53">
        <f t="shared" si="44"/>
        <v>0</v>
      </c>
      <c r="BM24" s="53"/>
      <c r="BN24" s="53"/>
      <c r="BO24" s="53"/>
      <c r="BP24" s="53"/>
      <c r="BQ24" s="53">
        <f t="shared" si="45"/>
        <v>0</v>
      </c>
      <c r="BR24" s="171"/>
      <c r="BS24" s="53"/>
      <c r="BT24" s="53"/>
      <c r="BU24" s="53"/>
      <c r="BV24" s="53">
        <f t="shared" si="46"/>
        <v>0</v>
      </c>
      <c r="BW24" s="192"/>
      <c r="BX24" s="48"/>
      <c r="BY24" s="49">
        <f t="shared" si="47"/>
        <v>1</v>
      </c>
      <c r="BZ24" s="76"/>
      <c r="CA24" s="53"/>
      <c r="CB24" s="53">
        <v>3</v>
      </c>
      <c r="CC24" s="53"/>
      <c r="CD24" s="53">
        <v>1</v>
      </c>
      <c r="CE24" s="53">
        <v>1</v>
      </c>
      <c r="CF24" s="53"/>
      <c r="CG24" s="53"/>
      <c r="CH24" s="53"/>
      <c r="CI24" s="53"/>
      <c r="CJ24" s="53"/>
      <c r="CK24" s="53"/>
      <c r="CL24" s="53"/>
      <c r="CM24" s="53"/>
      <c r="CN24" s="53">
        <v>1</v>
      </c>
      <c r="CO24" s="53"/>
      <c r="CP24" s="53"/>
      <c r="CQ24" s="53"/>
      <c r="CR24" s="54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>
        <f t="shared" si="48"/>
        <v>6</v>
      </c>
      <c r="DN24" s="53"/>
      <c r="DO24" s="53"/>
      <c r="DP24" s="53"/>
      <c r="DQ24" s="53"/>
      <c r="DR24" s="54"/>
      <c r="DS24" s="53"/>
      <c r="DT24" s="53"/>
      <c r="DU24" s="53"/>
      <c r="DV24" s="53"/>
      <c r="DW24" s="53"/>
      <c r="DX24" s="123">
        <v>0</v>
      </c>
      <c r="DY24" s="53"/>
      <c r="DZ24" s="53"/>
      <c r="EA24" s="53">
        <v>1</v>
      </c>
      <c r="EB24" s="53"/>
      <c r="EC24" s="53"/>
      <c r="ED24" s="53"/>
      <c r="EE24" s="53"/>
      <c r="EF24" s="53"/>
      <c r="EG24" s="53"/>
      <c r="EH24" s="53"/>
      <c r="EI24" s="123">
        <v>0</v>
      </c>
      <c r="EJ24" s="53"/>
      <c r="EK24" s="53"/>
      <c r="EL24" s="53"/>
      <c r="EM24" s="53"/>
      <c r="EN24" s="53">
        <f t="shared" ref="EN24:EN34" si="62">SUBTOTAL(9,DN24:EM24)</f>
        <v>1</v>
      </c>
      <c r="EO24" s="53">
        <v>1</v>
      </c>
      <c r="EP24" s="53"/>
      <c r="EQ24" s="53"/>
      <c r="ER24" s="53"/>
      <c r="ES24" s="53"/>
      <c r="ET24" s="53">
        <f t="shared" si="49"/>
        <v>1</v>
      </c>
      <c r="EU24" s="53"/>
      <c r="EV24" s="53"/>
      <c r="EW24" s="53"/>
      <c r="EX24" s="53"/>
      <c r="EY24" s="53"/>
      <c r="EZ24" s="53"/>
      <c r="FA24" s="53"/>
      <c r="FB24" s="53"/>
      <c r="FC24" s="53">
        <f t="shared" si="50"/>
        <v>0</v>
      </c>
      <c r="FD24" s="53"/>
      <c r="FE24" s="53"/>
      <c r="FF24" s="53">
        <v>2</v>
      </c>
      <c r="FG24" s="53"/>
      <c r="FH24" s="53"/>
      <c r="FI24" s="53"/>
      <c r="FJ24" s="53"/>
      <c r="FK24" s="53"/>
      <c r="FL24" s="53"/>
      <c r="FM24" s="53"/>
      <c r="FN24" s="53">
        <f t="shared" si="51"/>
        <v>2</v>
      </c>
      <c r="FO24" s="53">
        <v>3</v>
      </c>
      <c r="FP24" s="53"/>
      <c r="FQ24" s="53">
        <v>21</v>
      </c>
      <c r="FR24" s="53">
        <v>12</v>
      </c>
      <c r="FS24" s="53"/>
      <c r="FT24" s="53">
        <v>1</v>
      </c>
      <c r="FU24" s="53"/>
      <c r="FV24" s="53"/>
      <c r="FW24" s="53"/>
      <c r="FX24" s="53">
        <f t="shared" si="52"/>
        <v>37</v>
      </c>
      <c r="FY24" s="53"/>
      <c r="FZ24" s="53"/>
      <c r="GA24" s="53">
        <v>3</v>
      </c>
      <c r="GB24" s="53"/>
      <c r="GC24" s="53">
        <v>2</v>
      </c>
      <c r="GD24" s="53"/>
      <c r="GE24" s="53"/>
      <c r="GF24" s="53"/>
      <c r="GG24" s="123">
        <v>0</v>
      </c>
      <c r="GH24" s="53">
        <f t="shared" si="53"/>
        <v>5</v>
      </c>
      <c r="GI24" s="53"/>
      <c r="GJ24" s="53"/>
      <c r="GK24" s="53">
        <v>1</v>
      </c>
      <c r="GL24" s="53"/>
      <c r="GM24" s="53">
        <v>2</v>
      </c>
      <c r="GN24" s="53"/>
      <c r="GO24" s="53">
        <f t="shared" si="54"/>
        <v>2</v>
      </c>
      <c r="GP24" s="53"/>
      <c r="GQ24" s="53"/>
      <c r="GR24" s="53"/>
      <c r="GS24" s="53"/>
      <c r="GT24" s="53">
        <f t="shared" si="55"/>
        <v>0</v>
      </c>
      <c r="GU24" s="53"/>
      <c r="GV24" s="53"/>
      <c r="GW24" s="53"/>
      <c r="GX24" s="53">
        <f t="shared" si="56"/>
        <v>0</v>
      </c>
      <c r="GY24" s="123">
        <v>0</v>
      </c>
      <c r="GZ24" s="53"/>
      <c r="HA24" s="53"/>
      <c r="HB24" s="123">
        <v>0</v>
      </c>
      <c r="HC24" s="53"/>
      <c r="HD24" s="53"/>
      <c r="HE24" s="53"/>
      <c r="HF24" s="53"/>
      <c r="HG24" s="53">
        <f t="shared" si="57"/>
        <v>0</v>
      </c>
      <c r="HH24" s="53"/>
      <c r="HI24" s="53">
        <v>1</v>
      </c>
      <c r="HJ24" s="53">
        <v>1</v>
      </c>
      <c r="HK24" s="53"/>
      <c r="HL24" s="53"/>
      <c r="HM24" s="53"/>
      <c r="HN24" s="53">
        <f t="shared" si="58"/>
        <v>0</v>
      </c>
      <c r="HO24" s="53"/>
      <c r="HP24" s="53"/>
      <c r="HQ24" s="53"/>
      <c r="HR24" s="53"/>
      <c r="HS24" s="53">
        <v>1</v>
      </c>
      <c r="HT24" s="53"/>
      <c r="HU24" s="53"/>
      <c r="HV24" s="53"/>
      <c r="HW24" s="53">
        <f t="shared" si="59"/>
        <v>1</v>
      </c>
      <c r="HX24" s="53"/>
      <c r="HY24" s="53"/>
      <c r="HZ24" s="53"/>
      <c r="IA24" s="53">
        <f t="shared" si="60"/>
        <v>0</v>
      </c>
      <c r="IB24" s="53"/>
      <c r="IC24" s="53"/>
      <c r="ID24" s="53"/>
      <c r="IE24" s="56">
        <f t="shared" si="61"/>
        <v>58</v>
      </c>
    </row>
    <row r="25" spans="1:239" s="1" customFormat="1" ht="9.75" customHeight="1" x14ac:dyDescent="0.15">
      <c r="A25" s="114" t="s">
        <v>220</v>
      </c>
      <c r="B25" s="39"/>
      <c r="C25" s="76"/>
      <c r="D25" s="53"/>
      <c r="E25" s="53"/>
      <c r="F25" s="53"/>
      <c r="G25" s="53"/>
      <c r="H25" s="53"/>
      <c r="I25" s="53"/>
      <c r="J25" s="56">
        <f t="shared" si="37"/>
        <v>0</v>
      </c>
      <c r="K25" s="76"/>
      <c r="L25" s="67"/>
      <c r="M25" s="67"/>
      <c r="N25" s="67"/>
      <c r="O25" s="67"/>
      <c r="P25" s="53"/>
      <c r="Q25" s="53"/>
      <c r="R25" s="53"/>
      <c r="S25" s="53"/>
      <c r="T25" s="53"/>
      <c r="U25" s="53"/>
      <c r="V25" s="68">
        <f t="shared" si="38"/>
        <v>0</v>
      </c>
      <c r="W25" s="53"/>
      <c r="X25" s="53"/>
      <c r="Y25" s="53"/>
      <c r="Z25" s="53"/>
      <c r="AA25" s="53"/>
      <c r="AB25" s="53"/>
      <c r="AC25" s="123">
        <v>0</v>
      </c>
      <c r="AD25" s="123">
        <v>0</v>
      </c>
      <c r="AE25" s="53"/>
      <c r="AF25" s="53"/>
      <c r="AG25" s="53">
        <f t="shared" si="39"/>
        <v>0</v>
      </c>
      <c r="AH25" s="53"/>
      <c r="AI25" s="53"/>
      <c r="AJ25" s="53"/>
      <c r="AK25" s="53"/>
      <c r="AL25" s="53"/>
      <c r="AM25" s="53">
        <f t="shared" si="40"/>
        <v>0</v>
      </c>
      <c r="AN25" s="53"/>
      <c r="AO25" s="53"/>
      <c r="AP25" s="53"/>
      <c r="AQ25" s="53"/>
      <c r="AR25" s="53"/>
      <c r="AS25" s="53"/>
      <c r="AT25" s="53">
        <f t="shared" si="41"/>
        <v>0</v>
      </c>
      <c r="AU25" s="53"/>
      <c r="AV25" s="53"/>
      <c r="AW25" s="53"/>
      <c r="AX25" s="53"/>
      <c r="AY25" s="53"/>
      <c r="AZ25" s="53"/>
      <c r="BA25" s="53"/>
      <c r="BB25" s="53">
        <f t="shared" si="42"/>
        <v>0</v>
      </c>
      <c r="BC25" s="53"/>
      <c r="BD25" s="53"/>
      <c r="BE25" s="53"/>
      <c r="BF25" s="53"/>
      <c r="BG25" s="53"/>
      <c r="BH25" s="53">
        <f t="shared" si="43"/>
        <v>0</v>
      </c>
      <c r="BI25" s="53"/>
      <c r="BJ25" s="53"/>
      <c r="BK25" s="53"/>
      <c r="BL25" s="53">
        <f t="shared" si="44"/>
        <v>0</v>
      </c>
      <c r="BM25" s="53"/>
      <c r="BN25" s="53"/>
      <c r="BO25" s="53"/>
      <c r="BP25" s="123">
        <v>0</v>
      </c>
      <c r="BQ25" s="53">
        <f t="shared" si="45"/>
        <v>0</v>
      </c>
      <c r="BR25" s="171"/>
      <c r="BS25" s="53"/>
      <c r="BT25" s="53"/>
      <c r="BU25" s="53"/>
      <c r="BV25" s="53">
        <f t="shared" si="46"/>
        <v>0</v>
      </c>
      <c r="BW25" s="192"/>
      <c r="BX25" s="48"/>
      <c r="BY25" s="49">
        <f t="shared" si="47"/>
        <v>0</v>
      </c>
      <c r="BZ25" s="76"/>
      <c r="CA25" s="53"/>
      <c r="CB25" s="53">
        <v>6</v>
      </c>
      <c r="CC25" s="53">
        <v>1</v>
      </c>
      <c r="CD25" s="53">
        <v>4</v>
      </c>
      <c r="CE25" s="53"/>
      <c r="CF25" s="53"/>
      <c r="CG25" s="53"/>
      <c r="CH25" s="53"/>
      <c r="CI25" s="53"/>
      <c r="CJ25" s="53"/>
      <c r="CK25" s="123">
        <v>0</v>
      </c>
      <c r="CL25" s="53">
        <v>1</v>
      </c>
      <c r="CM25" s="53"/>
      <c r="CN25" s="53"/>
      <c r="CO25" s="53"/>
      <c r="CP25" s="53"/>
      <c r="CQ25" s="123">
        <v>0</v>
      </c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>
        <f t="shared" si="48"/>
        <v>12</v>
      </c>
      <c r="DN25" s="53">
        <v>1</v>
      </c>
      <c r="DO25" s="53"/>
      <c r="DP25" s="53"/>
      <c r="DQ25" s="53"/>
      <c r="DR25" s="123">
        <v>0</v>
      </c>
      <c r="DS25" s="53"/>
      <c r="DT25" s="53"/>
      <c r="DU25" s="53"/>
      <c r="DV25" s="53"/>
      <c r="DW25" s="53"/>
      <c r="DX25" s="53"/>
      <c r="DY25" s="53"/>
      <c r="DZ25" s="53"/>
      <c r="EA25" s="53">
        <v>2</v>
      </c>
      <c r="EB25" s="53"/>
      <c r="EC25" s="53"/>
      <c r="ED25" s="53"/>
      <c r="EE25" s="53"/>
      <c r="EF25" s="53"/>
      <c r="EG25" s="53"/>
      <c r="EH25" s="123">
        <v>0</v>
      </c>
      <c r="EI25" s="123">
        <v>0</v>
      </c>
      <c r="EJ25" s="53"/>
      <c r="EK25" s="53"/>
      <c r="EL25" s="53">
        <v>1</v>
      </c>
      <c r="EM25" s="53"/>
      <c r="EN25" s="53">
        <f t="shared" si="62"/>
        <v>4</v>
      </c>
      <c r="EO25" s="53"/>
      <c r="EP25" s="53"/>
      <c r="EQ25" s="53"/>
      <c r="ER25" s="53"/>
      <c r="ES25" s="53"/>
      <c r="ET25" s="53">
        <f t="shared" si="49"/>
        <v>0</v>
      </c>
      <c r="EU25" s="53"/>
      <c r="EV25" s="53">
        <v>1</v>
      </c>
      <c r="EW25" s="53"/>
      <c r="EX25" s="53"/>
      <c r="EY25" s="53"/>
      <c r="EZ25" s="53"/>
      <c r="FA25" s="53"/>
      <c r="FB25" s="53">
        <v>1</v>
      </c>
      <c r="FC25" s="53">
        <f t="shared" si="50"/>
        <v>2</v>
      </c>
      <c r="FD25" s="53"/>
      <c r="FE25" s="53"/>
      <c r="FF25" s="53">
        <v>1</v>
      </c>
      <c r="FG25" s="123">
        <v>0</v>
      </c>
      <c r="FH25" s="53"/>
      <c r="FI25" s="123">
        <v>0</v>
      </c>
      <c r="FJ25" s="53"/>
      <c r="FK25" s="53"/>
      <c r="FL25" s="53"/>
      <c r="FM25" s="53"/>
      <c r="FN25" s="53">
        <f t="shared" si="51"/>
        <v>1</v>
      </c>
      <c r="FO25" s="53">
        <v>3</v>
      </c>
      <c r="FP25" s="53"/>
      <c r="FQ25" s="53">
        <v>21</v>
      </c>
      <c r="FR25" s="53">
        <v>5</v>
      </c>
      <c r="FS25" s="53"/>
      <c r="FT25" s="53"/>
      <c r="FU25" s="53"/>
      <c r="FV25" s="53"/>
      <c r="FW25" s="53"/>
      <c r="FX25" s="53">
        <f t="shared" si="52"/>
        <v>29</v>
      </c>
      <c r="FY25" s="53"/>
      <c r="FZ25" s="53"/>
      <c r="GA25" s="130">
        <v>1</v>
      </c>
      <c r="GB25" s="53">
        <v>1</v>
      </c>
      <c r="GC25" s="54">
        <v>0</v>
      </c>
      <c r="GD25" s="53"/>
      <c r="GE25" s="53"/>
      <c r="GF25" s="123">
        <v>0</v>
      </c>
      <c r="GG25" s="53"/>
      <c r="GH25" s="53">
        <f t="shared" si="53"/>
        <v>2</v>
      </c>
      <c r="GI25" s="53"/>
      <c r="GJ25" s="53"/>
      <c r="GK25" s="53">
        <v>1</v>
      </c>
      <c r="GL25" s="53"/>
      <c r="GM25" s="53"/>
      <c r="GN25" s="53"/>
      <c r="GO25" s="53">
        <f t="shared" si="54"/>
        <v>0</v>
      </c>
      <c r="GP25" s="53"/>
      <c r="GQ25" s="53">
        <v>1</v>
      </c>
      <c r="GR25" s="53"/>
      <c r="GS25" s="53"/>
      <c r="GT25" s="53">
        <f t="shared" si="55"/>
        <v>1</v>
      </c>
      <c r="GU25" s="53"/>
      <c r="GV25" s="53"/>
      <c r="GW25" s="53"/>
      <c r="GX25" s="53">
        <f t="shared" si="56"/>
        <v>0</v>
      </c>
      <c r="GY25" s="53"/>
      <c r="GZ25" s="53"/>
      <c r="HA25" s="53"/>
      <c r="HB25" s="53"/>
      <c r="HC25" s="53"/>
      <c r="HD25" s="53"/>
      <c r="HE25" s="53"/>
      <c r="HF25" s="53">
        <v>1</v>
      </c>
      <c r="HG25" s="53">
        <f t="shared" si="57"/>
        <v>1</v>
      </c>
      <c r="HH25" s="53"/>
      <c r="HI25" s="123">
        <v>0</v>
      </c>
      <c r="HJ25" s="53"/>
      <c r="HK25" s="53"/>
      <c r="HL25" s="53"/>
      <c r="HM25" s="53"/>
      <c r="HN25" s="53">
        <f t="shared" si="58"/>
        <v>0</v>
      </c>
      <c r="HO25" s="53"/>
      <c r="HP25" s="53"/>
      <c r="HQ25" s="53"/>
      <c r="HR25" s="53"/>
      <c r="HS25" s="53">
        <v>1</v>
      </c>
      <c r="HT25" s="53"/>
      <c r="HU25" s="53"/>
      <c r="HV25" s="53"/>
      <c r="HW25" s="53">
        <f t="shared" si="59"/>
        <v>1</v>
      </c>
      <c r="HX25" s="53"/>
      <c r="HY25" s="53"/>
      <c r="HZ25" s="53"/>
      <c r="IA25" s="53">
        <f t="shared" si="60"/>
        <v>0</v>
      </c>
      <c r="IB25" s="53"/>
      <c r="IC25" s="53"/>
      <c r="ID25" s="53"/>
      <c r="IE25" s="56">
        <f t="shared" si="61"/>
        <v>54</v>
      </c>
    </row>
    <row r="26" spans="1:239" s="1" customFormat="1" ht="9.75" customHeight="1" x14ac:dyDescent="0.15">
      <c r="A26" s="113" t="s">
        <v>221</v>
      </c>
      <c r="B26" s="39"/>
      <c r="C26" s="76"/>
      <c r="D26" s="53"/>
      <c r="E26" s="53"/>
      <c r="F26" s="53"/>
      <c r="G26" s="53"/>
      <c r="H26" s="53"/>
      <c r="I26" s="53"/>
      <c r="J26" s="56">
        <f t="shared" si="37"/>
        <v>0</v>
      </c>
      <c r="K26" s="76">
        <v>9</v>
      </c>
      <c r="L26" s="67"/>
      <c r="M26" s="67"/>
      <c r="N26" s="67"/>
      <c r="O26" s="77"/>
      <c r="P26" s="54"/>
      <c r="Q26" s="54"/>
      <c r="R26" s="53">
        <v>2</v>
      </c>
      <c r="S26" s="53">
        <v>2</v>
      </c>
      <c r="T26" s="53"/>
      <c r="U26" s="53">
        <v>4</v>
      </c>
      <c r="V26" s="68">
        <f t="shared" si="38"/>
        <v>17</v>
      </c>
      <c r="W26" s="123">
        <v>0</v>
      </c>
      <c r="X26" s="53"/>
      <c r="Y26" s="53"/>
      <c r="Z26" s="53">
        <v>1</v>
      </c>
      <c r="AA26" s="53"/>
      <c r="AB26" s="53"/>
      <c r="AC26" s="53">
        <v>1</v>
      </c>
      <c r="AD26" s="53"/>
      <c r="AE26" s="53"/>
      <c r="AF26" s="53"/>
      <c r="AG26" s="53">
        <f t="shared" si="39"/>
        <v>2</v>
      </c>
      <c r="AH26" s="53">
        <v>2</v>
      </c>
      <c r="AI26" s="53"/>
      <c r="AJ26" s="53"/>
      <c r="AK26" s="53"/>
      <c r="AL26" s="53"/>
      <c r="AM26" s="53">
        <f t="shared" si="40"/>
        <v>2</v>
      </c>
      <c r="AN26" s="53">
        <v>1</v>
      </c>
      <c r="AO26" s="53"/>
      <c r="AP26" s="53"/>
      <c r="AQ26" s="53"/>
      <c r="AR26" s="53"/>
      <c r="AS26" s="53"/>
      <c r="AT26" s="53">
        <f t="shared" si="41"/>
        <v>1</v>
      </c>
      <c r="AU26" s="53"/>
      <c r="AV26" s="53"/>
      <c r="AW26" s="53"/>
      <c r="AX26" s="53"/>
      <c r="AY26" s="53"/>
      <c r="AZ26" s="53"/>
      <c r="BA26" s="123">
        <v>0</v>
      </c>
      <c r="BB26" s="53">
        <f t="shared" si="42"/>
        <v>0</v>
      </c>
      <c r="BC26" s="53"/>
      <c r="BD26" s="53"/>
      <c r="BE26" s="53"/>
      <c r="BF26" s="53"/>
      <c r="BG26" s="53"/>
      <c r="BH26" s="53">
        <f t="shared" si="43"/>
        <v>0</v>
      </c>
      <c r="BI26" s="53">
        <v>1</v>
      </c>
      <c r="BJ26" s="53"/>
      <c r="BK26" s="53"/>
      <c r="BL26" s="53">
        <f t="shared" si="44"/>
        <v>1</v>
      </c>
      <c r="BM26" s="53"/>
      <c r="BN26" s="53"/>
      <c r="BO26" s="53"/>
      <c r="BP26" s="53"/>
      <c r="BQ26" s="53">
        <f t="shared" si="45"/>
        <v>0</v>
      </c>
      <c r="BR26" s="171"/>
      <c r="BS26" s="53"/>
      <c r="BT26" s="53"/>
      <c r="BU26" s="53"/>
      <c r="BV26" s="53">
        <f t="shared" si="46"/>
        <v>0</v>
      </c>
      <c r="BW26" s="192"/>
      <c r="BX26" s="48"/>
      <c r="BY26" s="49">
        <f t="shared" si="47"/>
        <v>23</v>
      </c>
      <c r="BZ26" s="76">
        <v>3</v>
      </c>
      <c r="CA26" s="123">
        <v>0</v>
      </c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123">
        <v>0</v>
      </c>
      <c r="CN26" s="53"/>
      <c r="CO26" s="54"/>
      <c r="CP26" s="53"/>
      <c r="CQ26" s="53"/>
      <c r="CR26" s="53"/>
      <c r="CS26" s="53"/>
      <c r="CT26" s="53"/>
      <c r="CU26" s="53"/>
      <c r="CV26" s="53"/>
      <c r="CW26" s="53"/>
      <c r="CX26" s="53">
        <v>5</v>
      </c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>
        <v>1</v>
      </c>
      <c r="DM26" s="53">
        <f t="shared" si="48"/>
        <v>9</v>
      </c>
      <c r="DN26" s="53">
        <v>3</v>
      </c>
      <c r="DO26" s="53"/>
      <c r="DP26" s="53">
        <v>1</v>
      </c>
      <c r="DQ26" s="53"/>
      <c r="DR26" s="53"/>
      <c r="DS26" s="53"/>
      <c r="DT26" s="53"/>
      <c r="DU26" s="53"/>
      <c r="DV26" s="123">
        <v>0</v>
      </c>
      <c r="DW26" s="53">
        <v>2</v>
      </c>
      <c r="DX26" s="53"/>
      <c r="DY26" s="53">
        <v>3</v>
      </c>
      <c r="DZ26" s="123">
        <v>0</v>
      </c>
      <c r="EA26" s="53"/>
      <c r="EB26" s="53"/>
      <c r="EC26" s="53"/>
      <c r="ED26" s="53"/>
      <c r="EE26" s="53">
        <v>1</v>
      </c>
      <c r="EF26" s="53"/>
      <c r="EG26" s="53"/>
      <c r="EH26" s="53">
        <v>1</v>
      </c>
      <c r="EI26" s="53"/>
      <c r="EJ26" s="53"/>
      <c r="EK26" s="53">
        <v>2</v>
      </c>
      <c r="EL26" s="53"/>
      <c r="EM26" s="53">
        <v>1</v>
      </c>
      <c r="EN26" s="53">
        <f t="shared" si="62"/>
        <v>14</v>
      </c>
      <c r="EO26" s="53"/>
      <c r="EP26" s="123">
        <v>0</v>
      </c>
      <c r="EQ26" s="53"/>
      <c r="ER26" s="53"/>
      <c r="ES26" s="53"/>
      <c r="ET26" s="53">
        <f t="shared" si="49"/>
        <v>0</v>
      </c>
      <c r="EU26" s="53"/>
      <c r="EV26" s="53"/>
      <c r="EW26" s="53"/>
      <c r="EX26" s="53"/>
      <c r="EY26" s="53"/>
      <c r="EZ26" s="53"/>
      <c r="FA26" s="53"/>
      <c r="FB26" s="53"/>
      <c r="FC26" s="53">
        <f t="shared" si="50"/>
        <v>0</v>
      </c>
      <c r="FD26" s="53"/>
      <c r="FE26" s="53"/>
      <c r="FF26" s="53">
        <v>2</v>
      </c>
      <c r="FG26" s="53">
        <v>1</v>
      </c>
      <c r="FH26" s="123">
        <v>0</v>
      </c>
      <c r="FI26" s="53"/>
      <c r="FJ26" s="53"/>
      <c r="FK26" s="53"/>
      <c r="FL26" s="53"/>
      <c r="FM26" s="53"/>
      <c r="FN26" s="53">
        <f t="shared" si="51"/>
        <v>3</v>
      </c>
      <c r="FO26" s="53"/>
      <c r="FP26" s="53"/>
      <c r="FQ26" s="53"/>
      <c r="FR26" s="53"/>
      <c r="FS26" s="53">
        <v>1</v>
      </c>
      <c r="FT26" s="53"/>
      <c r="FU26" s="53"/>
      <c r="FV26" s="53"/>
      <c r="FW26" s="53">
        <v>1</v>
      </c>
      <c r="FX26" s="53">
        <f t="shared" si="52"/>
        <v>2</v>
      </c>
      <c r="FY26" s="53"/>
      <c r="FZ26" s="53"/>
      <c r="GA26" s="123">
        <v>0</v>
      </c>
      <c r="GB26" s="53"/>
      <c r="GC26" s="53"/>
      <c r="GD26" s="53"/>
      <c r="GE26" s="53"/>
      <c r="GF26" s="53"/>
      <c r="GG26" s="53">
        <v>1</v>
      </c>
      <c r="GH26" s="53">
        <f t="shared" si="53"/>
        <v>1</v>
      </c>
      <c r="GI26" s="53"/>
      <c r="GJ26" s="54"/>
      <c r="GK26" s="53"/>
      <c r="GL26" s="53"/>
      <c r="GM26" s="53"/>
      <c r="GN26" s="53"/>
      <c r="GO26" s="53">
        <f t="shared" si="54"/>
        <v>0</v>
      </c>
      <c r="GP26" s="53"/>
      <c r="GQ26" s="123">
        <v>0</v>
      </c>
      <c r="GR26" s="53"/>
      <c r="GS26" s="53"/>
      <c r="GT26" s="53">
        <f t="shared" si="55"/>
        <v>0</v>
      </c>
      <c r="GU26" s="53"/>
      <c r="GV26" s="53"/>
      <c r="GW26" s="53"/>
      <c r="GX26" s="53">
        <f t="shared" si="56"/>
        <v>0</v>
      </c>
      <c r="GY26" s="53"/>
      <c r="GZ26" s="53"/>
      <c r="HA26" s="53"/>
      <c r="HB26" s="53"/>
      <c r="HC26" s="53"/>
      <c r="HD26" s="123">
        <v>0</v>
      </c>
      <c r="HE26" s="123"/>
      <c r="HF26" s="53"/>
      <c r="HG26" s="53">
        <f t="shared" si="57"/>
        <v>0</v>
      </c>
      <c r="HH26" s="53">
        <v>1</v>
      </c>
      <c r="HI26" s="53">
        <v>2</v>
      </c>
      <c r="HJ26" s="53"/>
      <c r="HK26" s="53"/>
      <c r="HL26" s="53"/>
      <c r="HM26" s="53"/>
      <c r="HN26" s="53">
        <f t="shared" si="58"/>
        <v>0</v>
      </c>
      <c r="HO26" s="53"/>
      <c r="HP26" s="53"/>
      <c r="HQ26" s="53"/>
      <c r="HR26" s="53"/>
      <c r="HS26" s="53"/>
      <c r="HT26" s="53"/>
      <c r="HU26" s="53"/>
      <c r="HV26" s="53"/>
      <c r="HW26" s="53">
        <f t="shared" si="59"/>
        <v>0</v>
      </c>
      <c r="HX26" s="53"/>
      <c r="HY26" s="53"/>
      <c r="HZ26" s="53"/>
      <c r="IA26" s="53">
        <f t="shared" si="60"/>
        <v>0</v>
      </c>
      <c r="IB26" s="53"/>
      <c r="IC26" s="53"/>
      <c r="ID26" s="53"/>
      <c r="IE26" s="56">
        <f t="shared" si="61"/>
        <v>32</v>
      </c>
    </row>
    <row r="27" spans="1:239" s="1" customFormat="1" ht="9.75" customHeight="1" x14ac:dyDescent="0.15">
      <c r="A27" s="113" t="s">
        <v>222</v>
      </c>
      <c r="B27" s="39"/>
      <c r="C27" s="76"/>
      <c r="D27" s="53"/>
      <c r="E27" s="53"/>
      <c r="F27" s="53"/>
      <c r="G27" s="53"/>
      <c r="H27" s="53"/>
      <c r="I27" s="53"/>
      <c r="J27" s="56">
        <f t="shared" si="37"/>
        <v>0</v>
      </c>
      <c r="K27" s="76"/>
      <c r="L27" s="67"/>
      <c r="M27" s="67"/>
      <c r="N27" s="67"/>
      <c r="O27" s="67"/>
      <c r="P27" s="53"/>
      <c r="Q27" s="53"/>
      <c r="R27" s="53"/>
      <c r="S27" s="53"/>
      <c r="T27" s="53"/>
      <c r="U27" s="53"/>
      <c r="V27" s="68">
        <f t="shared" si="38"/>
        <v>0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>
        <f t="shared" si="39"/>
        <v>0</v>
      </c>
      <c r="AH27" s="53"/>
      <c r="AI27" s="53"/>
      <c r="AJ27" s="53"/>
      <c r="AK27" s="53"/>
      <c r="AL27" s="53"/>
      <c r="AM27" s="53">
        <f t="shared" si="40"/>
        <v>0</v>
      </c>
      <c r="AN27" s="53"/>
      <c r="AO27" s="53"/>
      <c r="AP27" s="53"/>
      <c r="AQ27" s="53"/>
      <c r="AR27" s="53"/>
      <c r="AS27" s="53"/>
      <c r="AT27" s="53">
        <f t="shared" si="41"/>
        <v>0</v>
      </c>
      <c r="AU27" s="53"/>
      <c r="AV27" s="53"/>
      <c r="AW27" s="53"/>
      <c r="AX27" s="53"/>
      <c r="AY27" s="53"/>
      <c r="AZ27" s="53"/>
      <c r="BA27" s="53"/>
      <c r="BB27" s="53">
        <f t="shared" si="42"/>
        <v>0</v>
      </c>
      <c r="BC27" s="53"/>
      <c r="BD27" s="53"/>
      <c r="BE27" s="53"/>
      <c r="BF27" s="53"/>
      <c r="BG27" s="53"/>
      <c r="BH27" s="53">
        <f t="shared" si="43"/>
        <v>0</v>
      </c>
      <c r="BI27" s="53"/>
      <c r="BJ27" s="53"/>
      <c r="BK27" s="53"/>
      <c r="BL27" s="53">
        <f t="shared" si="44"/>
        <v>0</v>
      </c>
      <c r="BM27" s="53"/>
      <c r="BN27" s="53"/>
      <c r="BO27" s="53"/>
      <c r="BP27" s="53"/>
      <c r="BQ27" s="53">
        <f t="shared" si="45"/>
        <v>0</v>
      </c>
      <c r="BR27" s="171"/>
      <c r="BS27" s="53"/>
      <c r="BT27" s="53"/>
      <c r="BU27" s="53"/>
      <c r="BV27" s="53">
        <f t="shared" si="46"/>
        <v>0</v>
      </c>
      <c r="BW27" s="171"/>
      <c r="BX27" s="47"/>
      <c r="BY27" s="49">
        <f t="shared" si="47"/>
        <v>0</v>
      </c>
      <c r="BZ27" s="76"/>
      <c r="CA27" s="53"/>
      <c r="CB27" s="53">
        <v>3</v>
      </c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>
        <v>1</v>
      </c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>
        <f t="shared" si="48"/>
        <v>4</v>
      </c>
      <c r="DN27" s="53"/>
      <c r="DO27" s="53"/>
      <c r="DP27" s="53"/>
      <c r="DQ27" s="53"/>
      <c r="DR27" s="53"/>
      <c r="DS27" s="53">
        <v>1</v>
      </c>
      <c r="DT27" s="53"/>
      <c r="DU27" s="53"/>
      <c r="DV27" s="53"/>
      <c r="DW27" s="53"/>
      <c r="DX27" s="53"/>
      <c r="DY27" s="123">
        <v>0</v>
      </c>
      <c r="DZ27" s="53"/>
      <c r="EA27" s="53">
        <v>1</v>
      </c>
      <c r="EB27" s="53"/>
      <c r="EC27" s="53"/>
      <c r="ED27" s="53"/>
      <c r="EE27" s="53"/>
      <c r="EF27" s="53">
        <v>2</v>
      </c>
      <c r="EG27" s="53"/>
      <c r="EH27" s="53"/>
      <c r="EI27" s="53">
        <v>1</v>
      </c>
      <c r="EJ27" s="53"/>
      <c r="EK27" s="53"/>
      <c r="EL27" s="53"/>
      <c r="EM27" s="53"/>
      <c r="EN27" s="53">
        <f t="shared" si="62"/>
        <v>5</v>
      </c>
      <c r="EO27" s="53"/>
      <c r="EP27" s="53"/>
      <c r="EQ27" s="53"/>
      <c r="ER27" s="53"/>
      <c r="ES27" s="53"/>
      <c r="ET27" s="53">
        <f t="shared" si="49"/>
        <v>0</v>
      </c>
      <c r="EU27" s="53"/>
      <c r="EV27" s="53"/>
      <c r="EW27" s="53"/>
      <c r="EX27" s="53"/>
      <c r="EY27" s="53"/>
      <c r="EZ27" s="53"/>
      <c r="FA27" s="53"/>
      <c r="FB27" s="53">
        <v>1</v>
      </c>
      <c r="FC27" s="53">
        <f t="shared" si="50"/>
        <v>1</v>
      </c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>
        <f t="shared" si="51"/>
        <v>0</v>
      </c>
      <c r="FO27" s="123">
        <v>0</v>
      </c>
      <c r="FP27" s="53">
        <v>31</v>
      </c>
      <c r="FQ27" s="53">
        <v>19</v>
      </c>
      <c r="FR27" s="53">
        <v>5</v>
      </c>
      <c r="FS27" s="53"/>
      <c r="FT27" s="53">
        <v>5</v>
      </c>
      <c r="FU27" s="53"/>
      <c r="FV27" s="53"/>
      <c r="FW27" s="53"/>
      <c r="FX27" s="53">
        <f t="shared" si="52"/>
        <v>60</v>
      </c>
      <c r="FY27" s="53"/>
      <c r="FZ27" s="53"/>
      <c r="GA27" s="53">
        <v>2</v>
      </c>
      <c r="GB27" s="53">
        <v>2</v>
      </c>
      <c r="GC27" s="53">
        <v>1</v>
      </c>
      <c r="GD27" s="53"/>
      <c r="GE27" s="53"/>
      <c r="GF27" s="53">
        <v>1</v>
      </c>
      <c r="GG27" s="53"/>
      <c r="GH27" s="53">
        <f t="shared" si="53"/>
        <v>6</v>
      </c>
      <c r="GI27" s="53"/>
      <c r="GJ27" s="53"/>
      <c r="GK27" s="53">
        <v>6</v>
      </c>
      <c r="GL27" s="53"/>
      <c r="GM27" s="53">
        <v>1</v>
      </c>
      <c r="GN27" s="53"/>
      <c r="GO27" s="53">
        <f t="shared" si="54"/>
        <v>1</v>
      </c>
      <c r="GP27" s="53"/>
      <c r="GQ27" s="53">
        <v>1</v>
      </c>
      <c r="GR27" s="53"/>
      <c r="GS27" s="53"/>
      <c r="GT27" s="53">
        <f t="shared" si="55"/>
        <v>1</v>
      </c>
      <c r="GU27" s="53"/>
      <c r="GV27" s="53"/>
      <c r="GW27" s="53"/>
      <c r="GX27" s="53">
        <f t="shared" si="56"/>
        <v>0</v>
      </c>
      <c r="GY27" s="53"/>
      <c r="GZ27" s="53"/>
      <c r="HA27" s="53"/>
      <c r="HB27" s="53">
        <v>1</v>
      </c>
      <c r="HC27" s="53"/>
      <c r="HD27" s="53"/>
      <c r="HE27" s="53"/>
      <c r="HF27" s="53"/>
      <c r="HG27" s="53">
        <f t="shared" si="57"/>
        <v>1</v>
      </c>
      <c r="HH27" s="53"/>
      <c r="HI27" s="123">
        <v>0</v>
      </c>
      <c r="HJ27" s="53"/>
      <c r="HK27" s="53"/>
      <c r="HL27" s="53"/>
      <c r="HM27" s="53"/>
      <c r="HN27" s="53">
        <f t="shared" si="58"/>
        <v>0</v>
      </c>
      <c r="HO27" s="53"/>
      <c r="HP27" s="53"/>
      <c r="HQ27" s="53"/>
      <c r="HR27" s="53"/>
      <c r="HS27" s="53">
        <v>2</v>
      </c>
      <c r="HT27" s="53"/>
      <c r="HU27" s="53"/>
      <c r="HV27" s="53"/>
      <c r="HW27" s="53">
        <f t="shared" si="59"/>
        <v>2</v>
      </c>
      <c r="HX27" s="53"/>
      <c r="HY27" s="53"/>
      <c r="HZ27" s="53"/>
      <c r="IA27" s="53">
        <f t="shared" si="60"/>
        <v>0</v>
      </c>
      <c r="IB27" s="53"/>
      <c r="IC27" s="53"/>
      <c r="ID27" s="53"/>
      <c r="IE27" s="56">
        <f t="shared" si="61"/>
        <v>87</v>
      </c>
    </row>
    <row r="28" spans="1:239" s="1" customFormat="1" ht="9.75" customHeight="1" x14ac:dyDescent="0.15">
      <c r="A28" s="113" t="s">
        <v>229</v>
      </c>
      <c r="B28" s="39"/>
      <c r="C28" s="76"/>
      <c r="D28" s="53"/>
      <c r="E28" s="53"/>
      <c r="F28" s="53"/>
      <c r="G28" s="53"/>
      <c r="H28" s="53"/>
      <c r="I28" s="53"/>
      <c r="J28" s="56">
        <f>SUBTOTAL(9,C28:I28)</f>
        <v>0</v>
      </c>
      <c r="K28" s="76">
        <v>1</v>
      </c>
      <c r="L28" s="67"/>
      <c r="M28" s="124">
        <v>0</v>
      </c>
      <c r="N28" s="67"/>
      <c r="O28" s="67"/>
      <c r="P28" s="53"/>
      <c r="Q28" s="53"/>
      <c r="R28" s="53"/>
      <c r="S28" s="53"/>
      <c r="T28" s="53"/>
      <c r="U28" s="53"/>
      <c r="V28" s="68">
        <f>SUBTOTAL(9,K28:U28)</f>
        <v>1</v>
      </c>
      <c r="W28" s="53">
        <v>1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>
        <f>SUBTOTAL(9,W28:AF28)</f>
        <v>1</v>
      </c>
      <c r="AH28" s="53"/>
      <c r="AI28" s="53"/>
      <c r="AJ28" s="53"/>
      <c r="AK28" s="53"/>
      <c r="AL28" s="53"/>
      <c r="AM28" s="53">
        <f>SUBTOTAL(9,AH28:AL28)</f>
        <v>0</v>
      </c>
      <c r="AN28" s="123">
        <v>0</v>
      </c>
      <c r="AO28" s="53"/>
      <c r="AP28" s="53"/>
      <c r="AQ28" s="53"/>
      <c r="AR28" s="53"/>
      <c r="AS28" s="53"/>
      <c r="AT28" s="53">
        <f>SUBTOTAL(9,AN28:AS28)</f>
        <v>0</v>
      </c>
      <c r="AU28" s="53"/>
      <c r="AV28" s="53"/>
      <c r="AW28" s="53"/>
      <c r="AX28" s="53"/>
      <c r="AY28" s="53"/>
      <c r="AZ28" s="53"/>
      <c r="BA28" s="53"/>
      <c r="BB28" s="53">
        <f>SUBTOTAL(9,AW28:BA28)</f>
        <v>0</v>
      </c>
      <c r="BC28" s="53"/>
      <c r="BD28" s="53"/>
      <c r="BE28" s="53"/>
      <c r="BF28" s="53"/>
      <c r="BG28" s="53"/>
      <c r="BH28" s="53">
        <f>SUBTOTAL(9,BD28:BG28)</f>
        <v>0</v>
      </c>
      <c r="BI28" s="53"/>
      <c r="BJ28" s="53"/>
      <c r="BK28" s="53"/>
      <c r="BL28" s="53">
        <f>SUBTOTAL(9,BI28:BK28)</f>
        <v>0</v>
      </c>
      <c r="BM28" s="53"/>
      <c r="BN28" s="53"/>
      <c r="BO28" s="53"/>
      <c r="BP28" s="53"/>
      <c r="BQ28" s="53">
        <f>SUBTOTAL(9,BN28:BP28)</f>
        <v>0</v>
      </c>
      <c r="BR28" s="171"/>
      <c r="BS28" s="53"/>
      <c r="BT28" s="53"/>
      <c r="BU28" s="53"/>
      <c r="BV28" s="53">
        <f>SUBTOTAL(9,BS28:BU28)</f>
        <v>0</v>
      </c>
      <c r="BW28" s="171"/>
      <c r="BX28" s="47"/>
      <c r="BY28" s="49">
        <f>SUBTOTAL(9,K28:BX28)</f>
        <v>2</v>
      </c>
      <c r="BZ28" s="76"/>
      <c r="CA28" s="53"/>
      <c r="CB28" s="53">
        <v>3</v>
      </c>
      <c r="CC28" s="53"/>
      <c r="CD28" s="53">
        <v>5</v>
      </c>
      <c r="CE28" s="53"/>
      <c r="CF28" s="53"/>
      <c r="CG28" s="53"/>
      <c r="CH28" s="53"/>
      <c r="CI28" s="53"/>
      <c r="CJ28" s="53"/>
      <c r="CK28" s="53"/>
      <c r="CL28" s="53">
        <v>1</v>
      </c>
      <c r="CM28" s="53"/>
      <c r="CN28" s="53"/>
      <c r="CO28" s="53"/>
      <c r="CP28" s="53"/>
      <c r="CQ28" s="53"/>
      <c r="CR28" s="53">
        <v>1</v>
      </c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>
        <v>1</v>
      </c>
      <c r="DM28" s="53">
        <f>SUBTOTAL(9,BZ28:DL28)</f>
        <v>11</v>
      </c>
      <c r="DN28" s="53"/>
      <c r="DO28" s="53"/>
      <c r="DP28" s="53"/>
      <c r="DQ28" s="123">
        <v>0</v>
      </c>
      <c r="DR28" s="53">
        <v>1</v>
      </c>
      <c r="DS28" s="53"/>
      <c r="DT28" s="53"/>
      <c r="DU28" s="53"/>
      <c r="DV28" s="53"/>
      <c r="DW28" s="53"/>
      <c r="DX28" s="53"/>
      <c r="DY28" s="53"/>
      <c r="DZ28" s="53"/>
      <c r="EA28" s="53">
        <v>1</v>
      </c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123">
        <v>0</v>
      </c>
      <c r="EN28" s="53">
        <f>SUBTOTAL(9,DN28:EM28)</f>
        <v>2</v>
      </c>
      <c r="EO28" s="53"/>
      <c r="EP28" s="53">
        <v>1</v>
      </c>
      <c r="EQ28" s="53"/>
      <c r="ER28" s="53"/>
      <c r="ES28" s="53"/>
      <c r="ET28" s="53">
        <f t="shared" si="49"/>
        <v>1</v>
      </c>
      <c r="EU28" s="53"/>
      <c r="EV28" s="53"/>
      <c r="EW28" s="53"/>
      <c r="EX28" s="53"/>
      <c r="EY28" s="53"/>
      <c r="EZ28" s="53"/>
      <c r="FA28" s="130"/>
      <c r="FB28" s="53"/>
      <c r="FC28" s="53">
        <f t="shared" si="50"/>
        <v>0</v>
      </c>
      <c r="FD28" s="53"/>
      <c r="FE28" s="53"/>
      <c r="FF28" s="53">
        <v>1</v>
      </c>
      <c r="FG28" s="53"/>
      <c r="FH28" s="53"/>
      <c r="FI28" s="53"/>
      <c r="FJ28" s="53"/>
      <c r="FK28" s="53"/>
      <c r="FL28" s="53"/>
      <c r="FM28" s="53"/>
      <c r="FN28" s="53">
        <f>SUBTOTAL(9,FF28:FM28)</f>
        <v>1</v>
      </c>
      <c r="FO28" s="53"/>
      <c r="FP28" s="53">
        <v>1</v>
      </c>
      <c r="FQ28" s="53">
        <v>7</v>
      </c>
      <c r="FR28" s="53">
        <v>3</v>
      </c>
      <c r="FS28" s="53"/>
      <c r="FT28" s="53"/>
      <c r="FU28" s="53"/>
      <c r="FV28" s="53"/>
      <c r="FW28" s="53"/>
      <c r="FX28" s="53">
        <f>SUBTOTAL(9,FO28:FW28)</f>
        <v>11</v>
      </c>
      <c r="FY28" s="53"/>
      <c r="FZ28" s="53"/>
      <c r="GA28" s="53">
        <v>1</v>
      </c>
      <c r="GB28" s="53">
        <v>1</v>
      </c>
      <c r="GC28" s="123">
        <v>0</v>
      </c>
      <c r="GD28" s="53"/>
      <c r="GE28" s="53"/>
      <c r="GF28" s="53"/>
      <c r="GG28" s="53"/>
      <c r="GH28" s="53">
        <f>SUBTOTAL(9,GA28:GG28)</f>
        <v>2</v>
      </c>
      <c r="GI28" s="53"/>
      <c r="GJ28" s="53"/>
      <c r="GK28" s="53">
        <v>1</v>
      </c>
      <c r="GL28" s="53"/>
      <c r="GM28" s="53">
        <v>1</v>
      </c>
      <c r="GN28" s="53"/>
      <c r="GO28" s="53">
        <f>SUBTOTAL(9,GL28:GN28)</f>
        <v>1</v>
      </c>
      <c r="GP28" s="123">
        <v>0</v>
      </c>
      <c r="GQ28" s="53">
        <v>3</v>
      </c>
      <c r="GR28" s="53"/>
      <c r="GS28" s="53"/>
      <c r="GT28" s="53">
        <f>SUBTOTAL(9,GP28:GS28)</f>
        <v>3</v>
      </c>
      <c r="GU28" s="53"/>
      <c r="GV28" s="53"/>
      <c r="GW28" s="53"/>
      <c r="GX28" s="53">
        <f>SUBTOTAL(9,GU28:GW28)</f>
        <v>0</v>
      </c>
      <c r="GY28" s="54"/>
      <c r="GZ28" s="53"/>
      <c r="HA28" s="53"/>
      <c r="HB28" s="53"/>
      <c r="HC28" s="123">
        <v>0</v>
      </c>
      <c r="HD28" s="53"/>
      <c r="HE28" s="53"/>
      <c r="HF28" s="53"/>
      <c r="HG28" s="53">
        <f>SUBTOTAL(9,HA28:HF28)</f>
        <v>0</v>
      </c>
      <c r="HH28" s="53"/>
      <c r="HI28" s="53">
        <v>1</v>
      </c>
      <c r="HJ28" s="53">
        <v>1</v>
      </c>
      <c r="HK28" s="53"/>
      <c r="HL28" s="53"/>
      <c r="HM28" s="53"/>
      <c r="HN28" s="53">
        <f>SUBTOTAL(9,HK28:HM28)</f>
        <v>0</v>
      </c>
      <c r="HO28" s="53"/>
      <c r="HP28" s="53"/>
      <c r="HQ28" s="53"/>
      <c r="HR28" s="53"/>
      <c r="HS28" s="53"/>
      <c r="HT28" s="53"/>
      <c r="HU28" s="53"/>
      <c r="HV28" s="53"/>
      <c r="HW28" s="53">
        <f>SUBTOTAL(9,HR28:HV28)</f>
        <v>0</v>
      </c>
      <c r="HX28" s="53"/>
      <c r="HY28" s="53"/>
      <c r="HZ28" s="53"/>
      <c r="IA28" s="53">
        <f>SUBTOTAL(9,HY28:HZ28)</f>
        <v>0</v>
      </c>
      <c r="IB28" s="53"/>
      <c r="IC28" s="53"/>
      <c r="ID28" s="53"/>
      <c r="IE28" s="56">
        <f t="shared" si="61"/>
        <v>35</v>
      </c>
    </row>
    <row r="29" spans="1:239" s="1" customFormat="1" ht="9.75" customHeight="1" x14ac:dyDescent="0.15">
      <c r="A29" s="113" t="s">
        <v>223</v>
      </c>
      <c r="B29" s="39"/>
      <c r="C29" s="76"/>
      <c r="D29" s="53"/>
      <c r="E29" s="53"/>
      <c r="F29" s="123">
        <v>0</v>
      </c>
      <c r="G29" s="53"/>
      <c r="H29" s="53"/>
      <c r="I29" s="53"/>
      <c r="J29" s="56">
        <f t="shared" si="37"/>
        <v>0</v>
      </c>
      <c r="K29" s="76"/>
      <c r="L29" s="67"/>
      <c r="M29" s="67"/>
      <c r="N29" s="67"/>
      <c r="O29" s="67"/>
      <c r="P29" s="53"/>
      <c r="Q29" s="53"/>
      <c r="R29" s="53"/>
      <c r="S29" s="53"/>
      <c r="T29" s="53"/>
      <c r="U29" s="53"/>
      <c r="V29" s="68">
        <f t="shared" si="38"/>
        <v>0</v>
      </c>
      <c r="W29" s="53"/>
      <c r="X29" s="53"/>
      <c r="Y29" s="53"/>
      <c r="Z29" s="53"/>
      <c r="AA29" s="53"/>
      <c r="AB29" s="53"/>
      <c r="AC29" s="53">
        <v>1</v>
      </c>
      <c r="AD29" s="53"/>
      <c r="AE29" s="53"/>
      <c r="AF29" s="123">
        <v>0</v>
      </c>
      <c r="AG29" s="53">
        <f t="shared" si="39"/>
        <v>1</v>
      </c>
      <c r="AH29" s="53"/>
      <c r="AI29" s="53"/>
      <c r="AJ29" s="53"/>
      <c r="AK29" s="53"/>
      <c r="AL29" s="53"/>
      <c r="AM29" s="53">
        <f t="shared" si="40"/>
        <v>0</v>
      </c>
      <c r="AN29" s="53"/>
      <c r="AO29" s="53"/>
      <c r="AP29" s="53"/>
      <c r="AQ29" s="53"/>
      <c r="AR29" s="53"/>
      <c r="AS29" s="53"/>
      <c r="AT29" s="53">
        <f t="shared" si="41"/>
        <v>0</v>
      </c>
      <c r="AU29" s="53"/>
      <c r="AV29" s="53"/>
      <c r="AW29" s="53"/>
      <c r="AX29" s="53"/>
      <c r="AY29" s="53"/>
      <c r="AZ29" s="53"/>
      <c r="BA29" s="53"/>
      <c r="BB29" s="53">
        <f t="shared" si="42"/>
        <v>0</v>
      </c>
      <c r="BC29" s="53"/>
      <c r="BD29" s="53"/>
      <c r="BE29" s="53"/>
      <c r="BF29" s="53"/>
      <c r="BG29" s="53"/>
      <c r="BH29" s="53">
        <f t="shared" si="43"/>
        <v>0</v>
      </c>
      <c r="BI29" s="123">
        <v>0</v>
      </c>
      <c r="BJ29" s="53"/>
      <c r="BK29" s="53"/>
      <c r="BL29" s="53">
        <f t="shared" si="44"/>
        <v>0</v>
      </c>
      <c r="BM29" s="53"/>
      <c r="BN29" s="53"/>
      <c r="BO29" s="53"/>
      <c r="BP29" s="53"/>
      <c r="BQ29" s="53">
        <f t="shared" si="45"/>
        <v>0</v>
      </c>
      <c r="BR29" s="171"/>
      <c r="BS29" s="53"/>
      <c r="BT29" s="53"/>
      <c r="BU29" s="53"/>
      <c r="BV29" s="53">
        <f t="shared" si="46"/>
        <v>0</v>
      </c>
      <c r="BW29" s="171"/>
      <c r="BX29" s="47"/>
      <c r="BY29" s="49">
        <f t="shared" si="47"/>
        <v>1</v>
      </c>
      <c r="BZ29" s="76"/>
      <c r="CA29" s="53"/>
      <c r="CB29" s="53"/>
      <c r="CC29" s="53"/>
      <c r="CD29" s="53"/>
      <c r="CE29" s="123">
        <v>0</v>
      </c>
      <c r="CF29" s="53"/>
      <c r="CG29" s="53"/>
      <c r="CH29" s="53"/>
      <c r="CI29" s="53"/>
      <c r="CJ29" s="53"/>
      <c r="CK29" s="53"/>
      <c r="CL29" s="53">
        <v>1</v>
      </c>
      <c r="CM29" s="53"/>
      <c r="CN29" s="53"/>
      <c r="CO29" s="53"/>
      <c r="CP29" s="53"/>
      <c r="CQ29" s="53"/>
      <c r="CR29" s="123">
        <v>0</v>
      </c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123">
        <v>0</v>
      </c>
      <c r="DD29" s="53"/>
      <c r="DE29" s="53"/>
      <c r="DF29" s="53"/>
      <c r="DG29" s="53"/>
      <c r="DH29" s="53"/>
      <c r="DI29" s="53"/>
      <c r="DJ29" s="53"/>
      <c r="DK29" s="53"/>
      <c r="DL29" s="53">
        <v>1</v>
      </c>
      <c r="DM29" s="53">
        <f t="shared" si="48"/>
        <v>2</v>
      </c>
      <c r="DN29" s="53"/>
      <c r="DO29" s="53"/>
      <c r="DP29" s="53"/>
      <c r="DQ29" s="53"/>
      <c r="DR29" s="53"/>
      <c r="DS29" s="53"/>
      <c r="DT29" s="53"/>
      <c r="DU29" s="53"/>
      <c r="DV29" s="53"/>
      <c r="DW29" s="123">
        <v>0</v>
      </c>
      <c r="DX29" s="53"/>
      <c r="DY29" s="53"/>
      <c r="DZ29" s="53"/>
      <c r="EA29" s="53"/>
      <c r="EB29" s="53"/>
      <c r="EC29" s="53"/>
      <c r="ED29" s="53"/>
      <c r="EE29" s="53"/>
      <c r="EF29" s="123">
        <v>0</v>
      </c>
      <c r="EG29" s="53"/>
      <c r="EH29" s="53"/>
      <c r="EI29" s="123">
        <v>0</v>
      </c>
      <c r="EJ29" s="53"/>
      <c r="EK29" s="53"/>
      <c r="EL29" s="53"/>
      <c r="EM29" s="53"/>
      <c r="EN29" s="53">
        <f t="shared" si="62"/>
        <v>0</v>
      </c>
      <c r="EO29" s="53"/>
      <c r="EP29" s="53"/>
      <c r="EQ29" s="53"/>
      <c r="ER29" s="53"/>
      <c r="ES29" s="53"/>
      <c r="ET29" s="53">
        <f t="shared" si="49"/>
        <v>0</v>
      </c>
      <c r="EU29" s="53"/>
      <c r="EV29" s="53"/>
      <c r="EW29" s="53"/>
      <c r="EX29" s="53"/>
      <c r="EY29" s="53"/>
      <c r="EZ29" s="53"/>
      <c r="FA29" s="130">
        <v>1</v>
      </c>
      <c r="FB29" s="53">
        <v>1</v>
      </c>
      <c r="FC29" s="53">
        <f t="shared" si="50"/>
        <v>2</v>
      </c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>
        <f t="shared" si="51"/>
        <v>0</v>
      </c>
      <c r="FO29" s="123">
        <v>0</v>
      </c>
      <c r="FP29" s="53">
        <v>144</v>
      </c>
      <c r="FQ29" s="53">
        <v>43</v>
      </c>
      <c r="FR29" s="53">
        <v>36</v>
      </c>
      <c r="FS29" s="53"/>
      <c r="FT29" s="53">
        <v>7</v>
      </c>
      <c r="FU29" s="53"/>
      <c r="FV29" s="53"/>
      <c r="FW29" s="123">
        <v>0</v>
      </c>
      <c r="FX29" s="53">
        <f t="shared" si="52"/>
        <v>230</v>
      </c>
      <c r="FY29" s="53"/>
      <c r="FZ29" s="53"/>
      <c r="GA29" s="53"/>
      <c r="GB29" s="53">
        <v>2</v>
      </c>
      <c r="GC29" s="53">
        <v>4</v>
      </c>
      <c r="GD29" s="53"/>
      <c r="GE29" s="53"/>
      <c r="GF29" s="53"/>
      <c r="GG29" s="123">
        <v>0</v>
      </c>
      <c r="GH29" s="53">
        <f t="shared" si="53"/>
        <v>6</v>
      </c>
      <c r="GI29" s="53"/>
      <c r="GJ29" s="53"/>
      <c r="GK29" s="53">
        <v>3</v>
      </c>
      <c r="GL29" s="53"/>
      <c r="GM29" s="53"/>
      <c r="GN29" s="53"/>
      <c r="GO29" s="53">
        <f t="shared" si="54"/>
        <v>0</v>
      </c>
      <c r="GP29" s="53"/>
      <c r="GQ29" s="53">
        <v>1</v>
      </c>
      <c r="GR29" s="53"/>
      <c r="GS29" s="53"/>
      <c r="GT29" s="53">
        <f t="shared" si="55"/>
        <v>1</v>
      </c>
      <c r="GU29" s="53"/>
      <c r="GV29" s="53"/>
      <c r="GW29" s="53"/>
      <c r="GX29" s="53">
        <f t="shared" si="56"/>
        <v>0</v>
      </c>
      <c r="GY29" s="54"/>
      <c r="GZ29" s="53"/>
      <c r="HA29" s="53"/>
      <c r="HB29" s="53"/>
      <c r="HC29" s="53"/>
      <c r="HD29" s="53"/>
      <c r="HE29" s="53"/>
      <c r="HF29" s="53"/>
      <c r="HG29" s="53">
        <f t="shared" si="57"/>
        <v>0</v>
      </c>
      <c r="HH29" s="53"/>
      <c r="HI29" s="53"/>
      <c r="HJ29" s="53"/>
      <c r="HK29" s="53"/>
      <c r="HL29" s="53"/>
      <c r="HM29" s="53"/>
      <c r="HN29" s="53">
        <f t="shared" si="58"/>
        <v>0</v>
      </c>
      <c r="HO29" s="53">
        <v>2</v>
      </c>
      <c r="HP29" s="53"/>
      <c r="HQ29" s="53"/>
      <c r="HR29" s="53"/>
      <c r="HS29" s="53"/>
      <c r="HT29" s="53"/>
      <c r="HU29" s="53"/>
      <c r="HV29" s="53"/>
      <c r="HW29" s="53">
        <f t="shared" si="59"/>
        <v>0</v>
      </c>
      <c r="HX29" s="53"/>
      <c r="HY29" s="53"/>
      <c r="HZ29" s="53"/>
      <c r="IA29" s="53">
        <f t="shared" si="60"/>
        <v>0</v>
      </c>
      <c r="IB29" s="53"/>
      <c r="IC29" s="53"/>
      <c r="ID29" s="53"/>
      <c r="IE29" s="56">
        <f t="shared" si="61"/>
        <v>246</v>
      </c>
    </row>
    <row r="30" spans="1:239" s="1" customFormat="1" ht="9.75" customHeight="1" x14ac:dyDescent="0.15">
      <c r="A30" s="114" t="s">
        <v>224</v>
      </c>
      <c r="B30" s="39"/>
      <c r="C30" s="76"/>
      <c r="D30" s="53"/>
      <c r="E30" s="53"/>
      <c r="F30" s="53"/>
      <c r="G30" s="53"/>
      <c r="H30" s="53"/>
      <c r="I30" s="53"/>
      <c r="J30" s="56">
        <f t="shared" si="37"/>
        <v>0</v>
      </c>
      <c r="K30" s="76"/>
      <c r="L30" s="67"/>
      <c r="M30" s="67">
        <v>3</v>
      </c>
      <c r="N30" s="67"/>
      <c r="O30" s="67"/>
      <c r="P30" s="53"/>
      <c r="Q30" s="53"/>
      <c r="R30" s="53"/>
      <c r="S30" s="53"/>
      <c r="T30" s="53"/>
      <c r="U30" s="53"/>
      <c r="V30" s="68">
        <f>SUBTOTAL(9,K30:U30)</f>
        <v>3</v>
      </c>
      <c r="W30" s="123">
        <v>0</v>
      </c>
      <c r="X30" s="53"/>
      <c r="Y30" s="53"/>
      <c r="Z30" s="53"/>
      <c r="AA30" s="53"/>
      <c r="AB30" s="53"/>
      <c r="AC30" s="53"/>
      <c r="AD30" s="123">
        <v>0</v>
      </c>
      <c r="AE30" s="53"/>
      <c r="AF30" s="53"/>
      <c r="AG30" s="53">
        <f>SUBTOTAL(9,W30:AF30)</f>
        <v>0</v>
      </c>
      <c r="AH30" s="53"/>
      <c r="AI30" s="53"/>
      <c r="AJ30" s="53"/>
      <c r="AK30" s="53"/>
      <c r="AL30" s="53"/>
      <c r="AM30" s="53">
        <f>SUBTOTAL(9,AH30:AL30)</f>
        <v>0</v>
      </c>
      <c r="AN30" s="53"/>
      <c r="AO30" s="53"/>
      <c r="AP30" s="53"/>
      <c r="AQ30" s="53"/>
      <c r="AR30" s="53"/>
      <c r="AS30" s="53"/>
      <c r="AT30" s="53">
        <f>SUBTOTAL(9,AN30:AS30)</f>
        <v>0</v>
      </c>
      <c r="AU30" s="53"/>
      <c r="AV30" s="53"/>
      <c r="AW30" s="53"/>
      <c r="AX30" s="53"/>
      <c r="AY30" s="53"/>
      <c r="AZ30" s="53"/>
      <c r="BA30" s="53"/>
      <c r="BB30" s="53">
        <f>SUBTOTAL(9,AW30:BA30)</f>
        <v>0</v>
      </c>
      <c r="BC30" s="53"/>
      <c r="BD30" s="53"/>
      <c r="BE30" s="53"/>
      <c r="BF30" s="53"/>
      <c r="BG30" s="53"/>
      <c r="BH30" s="53">
        <f>SUBTOTAL(9,BD30:BG30)</f>
        <v>0</v>
      </c>
      <c r="BI30" s="53"/>
      <c r="BJ30" s="53"/>
      <c r="BK30" s="53"/>
      <c r="BL30" s="53">
        <f>SUBTOTAL(9,BI30:BK30)</f>
        <v>0</v>
      </c>
      <c r="BM30" s="53"/>
      <c r="BN30" s="53"/>
      <c r="BO30" s="53"/>
      <c r="BP30" s="53"/>
      <c r="BQ30" s="53">
        <f>SUBTOTAL(9,BN30:BP30)</f>
        <v>0</v>
      </c>
      <c r="BR30" s="171"/>
      <c r="BS30" s="53"/>
      <c r="BT30" s="53"/>
      <c r="BU30" s="53"/>
      <c r="BV30" s="53">
        <f>SUBTOTAL(9,BS30:BU30)</f>
        <v>0</v>
      </c>
      <c r="BW30" s="171"/>
      <c r="BX30" s="47"/>
      <c r="BY30" s="49">
        <f t="shared" si="47"/>
        <v>3</v>
      </c>
      <c r="BZ30" s="76"/>
      <c r="CA30" s="53"/>
      <c r="CB30" s="53">
        <v>1</v>
      </c>
      <c r="CC30" s="53"/>
      <c r="CD30" s="53"/>
      <c r="CE30" s="53"/>
      <c r="CF30" s="53"/>
      <c r="CG30" s="53"/>
      <c r="CH30" s="53"/>
      <c r="CI30" s="53"/>
      <c r="CJ30" s="53"/>
      <c r="CK30" s="53"/>
      <c r="CL30" s="53">
        <v>1</v>
      </c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>
        <f>SUBTOTAL(9,BZ30:DL30)</f>
        <v>2</v>
      </c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>
        <f>SUBTOTAL(9,DN30:EM30)</f>
        <v>0</v>
      </c>
      <c r="EO30" s="53"/>
      <c r="EP30" s="53"/>
      <c r="EQ30" s="53"/>
      <c r="ER30" s="53"/>
      <c r="ES30" s="53"/>
      <c r="ET30" s="53">
        <f t="shared" si="49"/>
        <v>0</v>
      </c>
      <c r="EU30" s="53"/>
      <c r="EV30" s="53"/>
      <c r="EW30" s="53"/>
      <c r="EX30" s="53"/>
      <c r="EY30" s="53"/>
      <c r="EZ30" s="53"/>
      <c r="FA30" s="53"/>
      <c r="FB30" s="53"/>
      <c r="FC30" s="53">
        <f t="shared" si="50"/>
        <v>0</v>
      </c>
      <c r="FD30" s="53"/>
      <c r="FE30" s="53"/>
      <c r="FF30" s="53"/>
      <c r="FG30" s="53"/>
      <c r="FH30" s="53">
        <v>1</v>
      </c>
      <c r="FI30" s="53"/>
      <c r="FJ30" s="53"/>
      <c r="FK30" s="53"/>
      <c r="FL30" s="53"/>
      <c r="FM30" s="53"/>
      <c r="FN30" s="53">
        <f>SUBTOTAL(9,FF30:FM30)</f>
        <v>1</v>
      </c>
      <c r="FO30" s="53"/>
      <c r="FP30" s="53"/>
      <c r="FQ30" s="53">
        <v>3</v>
      </c>
      <c r="FR30" s="53">
        <v>1</v>
      </c>
      <c r="FS30" s="53"/>
      <c r="FT30" s="53"/>
      <c r="FU30" s="53"/>
      <c r="FV30" s="53"/>
      <c r="FW30" s="53"/>
      <c r="FX30" s="53">
        <f>SUBTOTAL(9,FO30:FW30)</f>
        <v>4</v>
      </c>
      <c r="FY30" s="53"/>
      <c r="FZ30" s="53"/>
      <c r="GA30" s="53"/>
      <c r="GB30" s="53"/>
      <c r="GC30" s="53"/>
      <c r="GD30" s="53"/>
      <c r="GE30" s="53"/>
      <c r="GF30" s="53"/>
      <c r="GG30" s="53"/>
      <c r="GH30" s="53">
        <f>SUBTOTAL(9,GA30:GG30)</f>
        <v>0</v>
      </c>
      <c r="GI30" s="53"/>
      <c r="GJ30" s="53"/>
      <c r="GK30" s="53"/>
      <c r="GL30" s="53"/>
      <c r="GM30" s="53"/>
      <c r="GN30" s="53"/>
      <c r="GO30" s="53">
        <f>SUBTOTAL(9,GL30:GN30)</f>
        <v>0</v>
      </c>
      <c r="GP30" s="53"/>
      <c r="GQ30" s="53">
        <v>1</v>
      </c>
      <c r="GR30" s="53"/>
      <c r="GS30" s="53"/>
      <c r="GT30" s="53">
        <f>SUBTOTAL(9,GP30:GS30)</f>
        <v>1</v>
      </c>
      <c r="GU30" s="53"/>
      <c r="GV30" s="53"/>
      <c r="GW30" s="53"/>
      <c r="GX30" s="53">
        <f>SUBTOTAL(9,GU30:GW30)</f>
        <v>0</v>
      </c>
      <c r="GY30" s="53"/>
      <c r="GZ30" s="53"/>
      <c r="HA30" s="53"/>
      <c r="HB30" s="53"/>
      <c r="HC30" s="53"/>
      <c r="HD30" s="53"/>
      <c r="HE30" s="53"/>
      <c r="HF30" s="53"/>
      <c r="HG30" s="53">
        <f t="shared" si="57"/>
        <v>0</v>
      </c>
      <c r="HH30" s="53"/>
      <c r="HI30" s="53">
        <v>1</v>
      </c>
      <c r="HJ30" s="53"/>
      <c r="HK30" s="53"/>
      <c r="HL30" s="53"/>
      <c r="HM30" s="53"/>
      <c r="HN30" s="53">
        <f>SUBTOTAL(9,HK30:HM30)</f>
        <v>0</v>
      </c>
      <c r="HO30" s="53"/>
      <c r="HP30" s="53"/>
      <c r="HQ30" s="53"/>
      <c r="HR30" s="53"/>
      <c r="HS30" s="53"/>
      <c r="HT30" s="53"/>
      <c r="HU30" s="53"/>
      <c r="HV30" s="53"/>
      <c r="HW30" s="53">
        <f>SUBTOTAL(9,HR30:HV30)</f>
        <v>0</v>
      </c>
      <c r="HX30" s="53"/>
      <c r="HY30" s="53"/>
      <c r="HZ30" s="53"/>
      <c r="IA30" s="53">
        <f>SUBTOTAL(9,HY30:HZ30)</f>
        <v>0</v>
      </c>
      <c r="IB30" s="53"/>
      <c r="IC30" s="53"/>
      <c r="ID30" s="53"/>
      <c r="IE30" s="56">
        <f t="shared" si="61"/>
        <v>9</v>
      </c>
    </row>
    <row r="31" spans="1:239" s="1" customFormat="1" ht="9.75" customHeight="1" x14ac:dyDescent="0.15">
      <c r="A31" s="114" t="s">
        <v>225</v>
      </c>
      <c r="B31" s="39"/>
      <c r="C31" s="76"/>
      <c r="D31" s="53"/>
      <c r="E31" s="53"/>
      <c r="F31" s="53"/>
      <c r="G31" s="53"/>
      <c r="H31" s="53"/>
      <c r="I31" s="53"/>
      <c r="J31" s="56">
        <f t="shared" si="37"/>
        <v>0</v>
      </c>
      <c r="K31" s="76">
        <v>1</v>
      </c>
      <c r="L31" s="67"/>
      <c r="M31" s="67"/>
      <c r="N31" s="67"/>
      <c r="O31" s="67"/>
      <c r="P31" s="53"/>
      <c r="Q31" s="53"/>
      <c r="R31" s="53"/>
      <c r="S31" s="53">
        <v>9</v>
      </c>
      <c r="T31" s="53"/>
      <c r="U31" s="53">
        <v>1</v>
      </c>
      <c r="V31" s="68">
        <f>SUBTOTAL(9,K31:U31)</f>
        <v>11</v>
      </c>
      <c r="W31" s="53"/>
      <c r="X31" s="53"/>
      <c r="Y31" s="53"/>
      <c r="Z31" s="123">
        <v>0</v>
      </c>
      <c r="AA31" s="53"/>
      <c r="AB31" s="53"/>
      <c r="AC31" s="53">
        <v>1</v>
      </c>
      <c r="AD31" s="53"/>
      <c r="AE31" s="123">
        <v>0</v>
      </c>
      <c r="AF31" s="53"/>
      <c r="AG31" s="53">
        <f>SUBTOTAL(9,W31:AF31)</f>
        <v>1</v>
      </c>
      <c r="AH31" s="53">
        <v>1</v>
      </c>
      <c r="AI31" s="53"/>
      <c r="AJ31" s="53"/>
      <c r="AK31" s="53"/>
      <c r="AL31" s="53"/>
      <c r="AM31" s="53">
        <f>SUBTOTAL(9,AH31:AL31)</f>
        <v>1</v>
      </c>
      <c r="AN31" s="53"/>
      <c r="AO31" s="53"/>
      <c r="AP31" s="53"/>
      <c r="AQ31" s="53"/>
      <c r="AR31" s="53"/>
      <c r="AS31" s="53"/>
      <c r="AT31" s="53">
        <f>SUBTOTAL(9,AN31:AS31)</f>
        <v>0</v>
      </c>
      <c r="AU31" s="53"/>
      <c r="AV31" s="53"/>
      <c r="AW31" s="53"/>
      <c r="AX31" s="53"/>
      <c r="AY31" s="53"/>
      <c r="AZ31" s="53"/>
      <c r="BA31" s="53"/>
      <c r="BB31" s="53">
        <f>SUBTOTAL(9,AW31:BA31)</f>
        <v>0</v>
      </c>
      <c r="BC31" s="53"/>
      <c r="BD31" s="53"/>
      <c r="BE31" s="53"/>
      <c r="BF31" s="53"/>
      <c r="BG31" s="53"/>
      <c r="BH31" s="53">
        <f>SUBTOTAL(9,BD31:BG31)</f>
        <v>0</v>
      </c>
      <c r="BI31" s="53"/>
      <c r="BJ31" s="53"/>
      <c r="BK31" s="53"/>
      <c r="BL31" s="53">
        <f>SUBTOTAL(9,BI31:BK31)</f>
        <v>0</v>
      </c>
      <c r="BM31" s="53"/>
      <c r="BN31" s="53"/>
      <c r="BO31" s="53"/>
      <c r="BP31" s="53"/>
      <c r="BQ31" s="53">
        <f>SUBTOTAL(9,BN31:BP31)</f>
        <v>0</v>
      </c>
      <c r="BR31" s="171"/>
      <c r="BS31" s="53"/>
      <c r="BT31" s="53"/>
      <c r="BU31" s="53"/>
      <c r="BV31" s="53">
        <f>SUBTOTAL(9,BS31:BU31)</f>
        <v>0</v>
      </c>
      <c r="BW31" s="171"/>
      <c r="BX31" s="47"/>
      <c r="BY31" s="49">
        <f t="shared" si="47"/>
        <v>13</v>
      </c>
      <c r="BZ31" s="76">
        <v>4</v>
      </c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>
        <v>5</v>
      </c>
      <c r="DM31" s="53">
        <f>SUBTOTAL(9,BZ31:DL31)</f>
        <v>9</v>
      </c>
      <c r="DN31" s="53"/>
      <c r="DO31" s="53">
        <v>3</v>
      </c>
      <c r="DP31" s="53">
        <v>1</v>
      </c>
      <c r="DQ31" s="53"/>
      <c r="DR31" s="53"/>
      <c r="DS31" s="53"/>
      <c r="DT31" s="53"/>
      <c r="DU31" s="53">
        <v>2</v>
      </c>
      <c r="DV31" s="123">
        <v>0</v>
      </c>
      <c r="DW31" s="53">
        <v>2</v>
      </c>
      <c r="DX31" s="53"/>
      <c r="DY31" s="53">
        <v>1</v>
      </c>
      <c r="DZ31" s="53">
        <v>1</v>
      </c>
      <c r="EA31" s="53"/>
      <c r="EB31" s="53"/>
      <c r="EC31" s="53"/>
      <c r="ED31" s="53"/>
      <c r="EE31" s="53"/>
      <c r="EF31" s="53"/>
      <c r="EG31" s="53"/>
      <c r="EH31" s="53">
        <v>1</v>
      </c>
      <c r="EI31" s="123">
        <v>0</v>
      </c>
      <c r="EJ31" s="53">
        <v>1</v>
      </c>
      <c r="EK31" s="53">
        <v>6</v>
      </c>
      <c r="EL31" s="53"/>
      <c r="EM31" s="53">
        <v>1</v>
      </c>
      <c r="EN31" s="53">
        <f>SUBTOTAL(9,DN31:EM31)</f>
        <v>19</v>
      </c>
      <c r="EO31" s="53"/>
      <c r="EP31" s="53"/>
      <c r="EQ31" s="53"/>
      <c r="ER31" s="53"/>
      <c r="ES31" s="53"/>
      <c r="ET31" s="53">
        <f t="shared" si="49"/>
        <v>0</v>
      </c>
      <c r="EU31" s="53"/>
      <c r="EV31" s="53"/>
      <c r="EW31" s="53"/>
      <c r="EX31" s="53"/>
      <c r="EY31" s="53"/>
      <c r="EZ31" s="53"/>
      <c r="FA31" s="53"/>
      <c r="FB31" s="53"/>
      <c r="FC31" s="53">
        <f t="shared" si="50"/>
        <v>0</v>
      </c>
      <c r="FD31" s="53">
        <v>3</v>
      </c>
      <c r="FE31" s="53"/>
      <c r="FF31" s="53"/>
      <c r="FG31" s="53"/>
      <c r="FH31" s="53"/>
      <c r="FI31" s="53"/>
      <c r="FJ31" s="53"/>
      <c r="FK31" s="123">
        <v>0</v>
      </c>
      <c r="FL31" s="53"/>
      <c r="FM31" s="53"/>
      <c r="FN31" s="53">
        <f>SUBTOTAL(9,FF31:FM31)</f>
        <v>0</v>
      </c>
      <c r="FO31" s="53"/>
      <c r="FP31" s="53"/>
      <c r="FQ31" s="53"/>
      <c r="FR31" s="53"/>
      <c r="FS31" s="53">
        <v>1</v>
      </c>
      <c r="FT31" s="53"/>
      <c r="FU31" s="53"/>
      <c r="FV31" s="53">
        <v>1</v>
      </c>
      <c r="FW31" s="53"/>
      <c r="FX31" s="53">
        <f>SUBTOTAL(9,FO31:FW31)</f>
        <v>2</v>
      </c>
      <c r="FY31" s="53"/>
      <c r="FZ31" s="53"/>
      <c r="GA31" s="53"/>
      <c r="GB31" s="53"/>
      <c r="GC31" s="53"/>
      <c r="GD31" s="53"/>
      <c r="GE31" s="53"/>
      <c r="GF31" s="53"/>
      <c r="GG31" s="123">
        <v>0</v>
      </c>
      <c r="GH31" s="53">
        <f>SUBTOTAL(9,GA31:GG31)</f>
        <v>0</v>
      </c>
      <c r="GI31" s="53"/>
      <c r="GJ31" s="53"/>
      <c r="GK31" s="53"/>
      <c r="GL31" s="53"/>
      <c r="GM31" s="53"/>
      <c r="GN31" s="53"/>
      <c r="GO31" s="53">
        <f>SUBTOTAL(9,GL31:GN31)</f>
        <v>0</v>
      </c>
      <c r="GP31" s="123">
        <v>0</v>
      </c>
      <c r="GQ31" s="53">
        <v>1</v>
      </c>
      <c r="GR31" s="53"/>
      <c r="GS31" s="53"/>
      <c r="GT31" s="53">
        <f>SUBTOTAL(9,GP31:GS31)</f>
        <v>1</v>
      </c>
      <c r="GU31" s="53"/>
      <c r="GV31" s="53"/>
      <c r="GW31" s="53"/>
      <c r="GX31" s="53">
        <f>SUBTOTAL(9,GU31:GW31)</f>
        <v>0</v>
      </c>
      <c r="GY31" s="53"/>
      <c r="GZ31" s="53">
        <v>1</v>
      </c>
      <c r="HA31" s="53">
        <v>1</v>
      </c>
      <c r="HB31" s="53"/>
      <c r="HC31" s="53"/>
      <c r="HD31" s="123">
        <v>0</v>
      </c>
      <c r="HE31" s="123"/>
      <c r="HF31" s="53"/>
      <c r="HG31" s="53">
        <f t="shared" si="57"/>
        <v>1</v>
      </c>
      <c r="HH31" s="123">
        <v>0</v>
      </c>
      <c r="HI31" s="53"/>
      <c r="HJ31" s="53"/>
      <c r="HK31" s="53"/>
      <c r="HL31" s="53"/>
      <c r="HM31" s="53"/>
      <c r="HN31" s="53">
        <f>SUBTOTAL(9,HK31:HM31)</f>
        <v>0</v>
      </c>
      <c r="HO31" s="53"/>
      <c r="HP31" s="53"/>
      <c r="HQ31" s="53"/>
      <c r="HR31" s="53"/>
      <c r="HS31" s="53"/>
      <c r="HT31" s="53"/>
      <c r="HU31" s="53"/>
      <c r="HV31" s="53"/>
      <c r="HW31" s="53">
        <f>SUBTOTAL(9,HR31:HV31)</f>
        <v>0</v>
      </c>
      <c r="HX31" s="53"/>
      <c r="HY31" s="53"/>
      <c r="HZ31" s="53"/>
      <c r="IA31" s="53">
        <f>SUBTOTAL(9,HY31:HZ31)</f>
        <v>0</v>
      </c>
      <c r="IB31" s="53"/>
      <c r="IC31" s="53"/>
      <c r="ID31" s="53"/>
      <c r="IE31" s="56">
        <f t="shared" si="61"/>
        <v>36</v>
      </c>
    </row>
    <row r="32" spans="1:239" s="1" customFormat="1" ht="9.75" customHeight="1" x14ac:dyDescent="0.15">
      <c r="A32" s="114" t="s">
        <v>226</v>
      </c>
      <c r="B32" s="39"/>
      <c r="C32" s="76"/>
      <c r="D32" s="53"/>
      <c r="E32" s="53"/>
      <c r="F32" s="53"/>
      <c r="G32" s="53"/>
      <c r="H32" s="123">
        <v>0</v>
      </c>
      <c r="I32" s="53"/>
      <c r="J32" s="56">
        <f t="shared" si="37"/>
        <v>0</v>
      </c>
      <c r="K32" s="76">
        <v>10</v>
      </c>
      <c r="L32" s="67">
        <v>2</v>
      </c>
      <c r="M32" s="67"/>
      <c r="N32" s="67"/>
      <c r="O32" s="67"/>
      <c r="P32" s="53"/>
      <c r="Q32" s="53"/>
      <c r="R32" s="53"/>
      <c r="S32" s="53"/>
      <c r="T32" s="53"/>
      <c r="U32" s="53">
        <v>11</v>
      </c>
      <c r="V32" s="68">
        <f>SUBTOTAL(9,K32:U32)</f>
        <v>23</v>
      </c>
      <c r="W32" s="53">
        <v>1</v>
      </c>
      <c r="X32" s="53"/>
      <c r="Y32" s="53"/>
      <c r="Z32" s="123">
        <v>0</v>
      </c>
      <c r="AA32" s="53"/>
      <c r="AB32" s="53"/>
      <c r="AC32" s="53"/>
      <c r="AD32" s="53"/>
      <c r="AE32" s="53"/>
      <c r="AF32" s="53"/>
      <c r="AG32" s="53">
        <f>SUBTOTAL(9,W32:AF32)</f>
        <v>1</v>
      </c>
      <c r="AH32" s="53">
        <v>1</v>
      </c>
      <c r="AI32" s="123">
        <v>0</v>
      </c>
      <c r="AJ32" s="53"/>
      <c r="AK32" s="53"/>
      <c r="AL32" s="53"/>
      <c r="AM32" s="53">
        <f>SUBTOTAL(9,AH32:AL32)</f>
        <v>1</v>
      </c>
      <c r="AN32" s="53"/>
      <c r="AO32" s="53"/>
      <c r="AP32" s="53"/>
      <c r="AQ32" s="53"/>
      <c r="AR32" s="53"/>
      <c r="AS32" s="53"/>
      <c r="AT32" s="53">
        <f>SUBTOTAL(9,AN32:AS32)</f>
        <v>0</v>
      </c>
      <c r="AU32" s="53"/>
      <c r="AV32" s="53"/>
      <c r="AW32" s="53"/>
      <c r="AX32" s="53">
        <v>1</v>
      </c>
      <c r="AY32" s="53"/>
      <c r="AZ32" s="53"/>
      <c r="BA32" s="53"/>
      <c r="BB32" s="53">
        <f>SUBTOTAL(9,AW32:BA32)</f>
        <v>1</v>
      </c>
      <c r="BC32" s="123">
        <v>0</v>
      </c>
      <c r="BD32" s="53"/>
      <c r="BE32" s="53"/>
      <c r="BF32" s="123">
        <v>0</v>
      </c>
      <c r="BG32" s="123">
        <v>0</v>
      </c>
      <c r="BH32" s="53">
        <f>SUBTOTAL(9,BD32:BG32)</f>
        <v>0</v>
      </c>
      <c r="BI32" s="123">
        <v>0</v>
      </c>
      <c r="BJ32" s="53"/>
      <c r="BK32" s="53"/>
      <c r="BL32" s="53">
        <f>SUBTOTAL(9,BI32:BK32)</f>
        <v>0</v>
      </c>
      <c r="BM32" s="53"/>
      <c r="BN32" s="53"/>
      <c r="BO32" s="53"/>
      <c r="BP32" s="53"/>
      <c r="BQ32" s="53">
        <f>SUBTOTAL(9,BN32:BP32)</f>
        <v>0</v>
      </c>
      <c r="BR32" s="171"/>
      <c r="BS32" s="53"/>
      <c r="BT32" s="53"/>
      <c r="BU32" s="53"/>
      <c r="BV32" s="53">
        <f>SUBTOTAL(9,BS32:BU32)</f>
        <v>0</v>
      </c>
      <c r="BW32" s="171"/>
      <c r="BX32" s="47"/>
      <c r="BY32" s="49">
        <f t="shared" si="47"/>
        <v>26</v>
      </c>
      <c r="BZ32" s="76">
        <v>1</v>
      </c>
      <c r="CA32" s="53">
        <v>1</v>
      </c>
      <c r="CB32" s="123">
        <v>0</v>
      </c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>
        <v>2</v>
      </c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>
        <v>3</v>
      </c>
      <c r="DE32" s="53"/>
      <c r="DF32" s="53"/>
      <c r="DG32" s="53"/>
      <c r="DH32" s="53"/>
      <c r="DI32" s="53"/>
      <c r="DJ32" s="53"/>
      <c r="DK32" s="53"/>
      <c r="DL32" s="53"/>
      <c r="DM32" s="53">
        <f>SUBTOTAL(9,BZ32:DL32)</f>
        <v>7</v>
      </c>
      <c r="DN32" s="53">
        <v>1</v>
      </c>
      <c r="DO32" s="53"/>
      <c r="DP32" s="53">
        <v>1</v>
      </c>
      <c r="DQ32" s="53">
        <v>2</v>
      </c>
      <c r="DR32" s="53"/>
      <c r="DS32" s="53"/>
      <c r="DT32" s="53"/>
      <c r="DU32" s="53"/>
      <c r="DV32" s="123">
        <v>0</v>
      </c>
      <c r="DW32" s="53">
        <v>1</v>
      </c>
      <c r="DX32" s="53"/>
      <c r="DY32" s="53">
        <v>2</v>
      </c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>
        <v>2</v>
      </c>
      <c r="EK32" s="53">
        <v>2</v>
      </c>
      <c r="EL32" s="53"/>
      <c r="EM32" s="53"/>
      <c r="EN32" s="53">
        <f>SUBTOTAL(9,DN32:EM32)</f>
        <v>11</v>
      </c>
      <c r="EO32" s="53">
        <v>2</v>
      </c>
      <c r="EP32" s="53"/>
      <c r="EQ32" s="53"/>
      <c r="ER32" s="53"/>
      <c r="ES32" s="53"/>
      <c r="ET32" s="53">
        <f t="shared" si="49"/>
        <v>2</v>
      </c>
      <c r="EU32" s="53"/>
      <c r="EV32" s="53"/>
      <c r="EW32" s="53"/>
      <c r="EX32" s="53"/>
      <c r="EY32" s="53"/>
      <c r="EZ32" s="53"/>
      <c r="FA32" s="53"/>
      <c r="FB32" s="53"/>
      <c r="FC32" s="53">
        <f t="shared" si="50"/>
        <v>0</v>
      </c>
      <c r="FD32" s="53"/>
      <c r="FE32" s="53"/>
      <c r="FF32" s="123">
        <v>0</v>
      </c>
      <c r="FG32" s="123">
        <v>0</v>
      </c>
      <c r="FH32" s="53"/>
      <c r="FI32" s="53"/>
      <c r="FJ32" s="53"/>
      <c r="FK32" s="53">
        <v>1</v>
      </c>
      <c r="FL32" s="53"/>
      <c r="FM32" s="53"/>
      <c r="FN32" s="53">
        <f>SUBTOTAL(9,FF32:FM32)</f>
        <v>1</v>
      </c>
      <c r="FO32" s="53"/>
      <c r="FP32" s="53"/>
      <c r="FQ32" s="53"/>
      <c r="FR32" s="53"/>
      <c r="FS32" s="53"/>
      <c r="FT32" s="53"/>
      <c r="FU32" s="53"/>
      <c r="FV32" s="53"/>
      <c r="FW32" s="53"/>
      <c r="FX32" s="53">
        <f>SUBTOTAL(9,FO32:FW32)</f>
        <v>0</v>
      </c>
      <c r="FY32" s="53"/>
      <c r="FZ32" s="53"/>
      <c r="GA32" s="53"/>
      <c r="GB32" s="53"/>
      <c r="GC32" s="53"/>
      <c r="GD32" s="53"/>
      <c r="GE32" s="53"/>
      <c r="GF32" s="53"/>
      <c r="GG32" s="53"/>
      <c r="GH32" s="53">
        <f>SUBTOTAL(9,GA32:GG32)</f>
        <v>0</v>
      </c>
      <c r="GI32" s="53"/>
      <c r="GJ32" s="53"/>
      <c r="GK32" s="53"/>
      <c r="GL32" s="53"/>
      <c r="GM32" s="53"/>
      <c r="GN32" s="53"/>
      <c r="GO32" s="53">
        <f>SUBTOTAL(9,GL32:GN32)</f>
        <v>0</v>
      </c>
      <c r="GP32" s="53"/>
      <c r="GQ32" s="53"/>
      <c r="GR32" s="53"/>
      <c r="GS32" s="53"/>
      <c r="GT32" s="53">
        <f>SUBTOTAL(9,GP32:GS32)</f>
        <v>0</v>
      </c>
      <c r="GU32" s="53"/>
      <c r="GV32" s="53"/>
      <c r="GW32" s="53"/>
      <c r="GX32" s="53">
        <f>SUBTOTAL(9,GU32:GW32)</f>
        <v>0</v>
      </c>
      <c r="GY32" s="53"/>
      <c r="GZ32" s="53"/>
      <c r="HA32" s="53">
        <v>1</v>
      </c>
      <c r="HB32" s="53"/>
      <c r="HC32" s="53"/>
      <c r="HD32" s="53"/>
      <c r="HE32" s="53"/>
      <c r="HF32" s="53"/>
      <c r="HG32" s="53">
        <f t="shared" si="57"/>
        <v>1</v>
      </c>
      <c r="HH32" s="53"/>
      <c r="HI32" s="53"/>
      <c r="HJ32" s="53"/>
      <c r="HK32" s="53"/>
      <c r="HL32" s="53"/>
      <c r="HM32" s="53"/>
      <c r="HN32" s="53">
        <f>SUBTOTAL(9,HK32:HM32)</f>
        <v>0</v>
      </c>
      <c r="HO32" s="53"/>
      <c r="HP32" s="53"/>
      <c r="HQ32" s="53"/>
      <c r="HR32" s="53"/>
      <c r="HS32" s="53"/>
      <c r="HT32" s="53"/>
      <c r="HU32" s="53"/>
      <c r="HV32" s="53"/>
      <c r="HW32" s="53">
        <f>SUBTOTAL(9,HR32:HV32)</f>
        <v>0</v>
      </c>
      <c r="HX32" s="53"/>
      <c r="HY32" s="53"/>
      <c r="HZ32" s="53"/>
      <c r="IA32" s="53">
        <f>SUBTOTAL(9,HY32:HZ32)</f>
        <v>0</v>
      </c>
      <c r="IB32" s="53"/>
      <c r="IC32" s="53"/>
      <c r="ID32" s="53"/>
      <c r="IE32" s="56">
        <f t="shared" si="61"/>
        <v>22</v>
      </c>
    </row>
    <row r="33" spans="1:239" s="1" customFormat="1" ht="9.75" customHeight="1" thickBot="1" x14ac:dyDescent="0.2">
      <c r="A33" s="114" t="s">
        <v>227</v>
      </c>
      <c r="B33" s="39"/>
      <c r="C33" s="76"/>
      <c r="D33" s="53"/>
      <c r="E33" s="53"/>
      <c r="F33" s="53"/>
      <c r="G33" s="53"/>
      <c r="H33" s="53"/>
      <c r="I33" s="53"/>
      <c r="J33" s="138">
        <f t="shared" si="37"/>
        <v>0</v>
      </c>
      <c r="K33" s="76">
        <v>88</v>
      </c>
      <c r="L33" s="67">
        <v>34</v>
      </c>
      <c r="M33" s="67">
        <v>1</v>
      </c>
      <c r="N33" s="124">
        <v>0</v>
      </c>
      <c r="O33" s="67"/>
      <c r="P33" s="53"/>
      <c r="Q33" s="53"/>
      <c r="R33" s="53">
        <v>7</v>
      </c>
      <c r="S33" s="53"/>
      <c r="T33" s="53">
        <v>1</v>
      </c>
      <c r="U33" s="53">
        <v>9</v>
      </c>
      <c r="V33" s="137">
        <f>SUBTOTAL(9,K33:U33)</f>
        <v>140</v>
      </c>
      <c r="W33" s="53">
        <v>91</v>
      </c>
      <c r="X33" s="53">
        <v>1</v>
      </c>
      <c r="Y33" s="53">
        <v>11</v>
      </c>
      <c r="Z33" s="53">
        <v>1</v>
      </c>
      <c r="AA33" s="53"/>
      <c r="AB33" s="53"/>
      <c r="AC33" s="53">
        <v>10</v>
      </c>
      <c r="AD33" s="53">
        <v>2</v>
      </c>
      <c r="AE33" s="53">
        <v>4</v>
      </c>
      <c r="AF33" s="53">
        <v>1</v>
      </c>
      <c r="AG33" s="106">
        <f>SUBTOTAL(9,W33:AF33)</f>
        <v>121</v>
      </c>
      <c r="AH33" s="53">
        <v>26</v>
      </c>
      <c r="AI33" s="53">
        <v>13</v>
      </c>
      <c r="AJ33" s="53">
        <v>1</v>
      </c>
      <c r="AK33" s="53"/>
      <c r="AL33" s="53"/>
      <c r="AM33" s="106">
        <f>SUBTOTAL(9,AH33:AL33)</f>
        <v>40</v>
      </c>
      <c r="AN33" s="53">
        <v>2</v>
      </c>
      <c r="AO33" s="53">
        <v>1</v>
      </c>
      <c r="AP33" s="53">
        <v>2</v>
      </c>
      <c r="AQ33" s="53">
        <v>1</v>
      </c>
      <c r="AR33" s="53">
        <v>3</v>
      </c>
      <c r="AS33" s="53"/>
      <c r="AT33" s="106">
        <f>SUBTOTAL(9,AN33:AS33)</f>
        <v>9</v>
      </c>
      <c r="AU33" s="53"/>
      <c r="AV33" s="53">
        <v>2</v>
      </c>
      <c r="AW33" s="53"/>
      <c r="AX33" s="53">
        <v>6</v>
      </c>
      <c r="AY33" s="53"/>
      <c r="AZ33" s="53"/>
      <c r="BA33" s="53">
        <v>1</v>
      </c>
      <c r="BB33" s="106">
        <f>SUBTOTAL(9,AW33:BA33)</f>
        <v>7</v>
      </c>
      <c r="BC33" s="53">
        <v>1</v>
      </c>
      <c r="BD33" s="53"/>
      <c r="BE33" s="53"/>
      <c r="BF33" s="123">
        <v>0</v>
      </c>
      <c r="BG33" s="53">
        <v>1</v>
      </c>
      <c r="BH33" s="106">
        <f>SUBTOTAL(9,BD33:BG33)</f>
        <v>1</v>
      </c>
      <c r="BI33" s="53">
        <v>6</v>
      </c>
      <c r="BJ33" s="53">
        <v>1</v>
      </c>
      <c r="BK33" s="123">
        <v>0</v>
      </c>
      <c r="BL33" s="106">
        <f>SUBTOTAL(9,BI33:BK33)</f>
        <v>7</v>
      </c>
      <c r="BM33" s="53"/>
      <c r="BN33" s="123">
        <v>0</v>
      </c>
      <c r="BO33" s="53">
        <v>1</v>
      </c>
      <c r="BP33" s="53"/>
      <c r="BQ33" s="106">
        <f>SUBTOTAL(9,BN33:BP33)</f>
        <v>1</v>
      </c>
      <c r="BR33" s="171"/>
      <c r="BS33" s="53"/>
      <c r="BT33" s="53">
        <v>1</v>
      </c>
      <c r="BU33" s="53"/>
      <c r="BV33" s="106">
        <f>SUBTOTAL(9,BS33:BU33)</f>
        <v>1</v>
      </c>
      <c r="BW33" s="179"/>
      <c r="BX33" s="47"/>
      <c r="BY33" s="163">
        <f t="shared" si="47"/>
        <v>330</v>
      </c>
      <c r="BZ33" s="76">
        <v>12</v>
      </c>
      <c r="CA33" s="53">
        <v>1</v>
      </c>
      <c r="CB33" s="53">
        <v>2</v>
      </c>
      <c r="CC33" s="53">
        <v>1</v>
      </c>
      <c r="CD33" s="53"/>
      <c r="CE33" s="53"/>
      <c r="CF33" s="53"/>
      <c r="CG33" s="53"/>
      <c r="CH33" s="53"/>
      <c r="CI33" s="53"/>
      <c r="CJ33" s="53"/>
      <c r="CK33" s="53"/>
      <c r="CL33" s="53"/>
      <c r="CM33" s="53">
        <v>2</v>
      </c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>
        <v>4</v>
      </c>
      <c r="CY33" s="53"/>
      <c r="CZ33" s="53"/>
      <c r="DA33" s="53"/>
      <c r="DB33" s="53"/>
      <c r="DC33" s="53"/>
      <c r="DD33" s="53">
        <v>4</v>
      </c>
      <c r="DE33" s="53"/>
      <c r="DF33" s="123">
        <v>0</v>
      </c>
      <c r="DG33" s="53"/>
      <c r="DH33" s="53"/>
      <c r="DI33" s="53"/>
      <c r="DJ33" s="53"/>
      <c r="DK33" s="53"/>
      <c r="DL33" s="53">
        <v>4</v>
      </c>
      <c r="DM33" s="106">
        <f>SUBTOTAL(9,BZ33:DL33)</f>
        <v>30</v>
      </c>
      <c r="DN33" s="53">
        <v>1</v>
      </c>
      <c r="DO33" s="53">
        <v>6</v>
      </c>
      <c r="DP33" s="53">
        <v>6</v>
      </c>
      <c r="DQ33" s="53">
        <v>3</v>
      </c>
      <c r="DR33" s="53"/>
      <c r="DS33" s="53"/>
      <c r="DT33" s="53"/>
      <c r="DU33" s="53">
        <v>3</v>
      </c>
      <c r="DV33" s="53">
        <v>2</v>
      </c>
      <c r="DW33" s="53">
        <v>26</v>
      </c>
      <c r="DX33" s="53">
        <v>1</v>
      </c>
      <c r="DY33" s="53">
        <v>9</v>
      </c>
      <c r="DZ33" s="123">
        <v>0</v>
      </c>
      <c r="EA33" s="53"/>
      <c r="EB33" s="53">
        <v>1</v>
      </c>
      <c r="EC33" s="53"/>
      <c r="ED33" s="53"/>
      <c r="EE33" s="53"/>
      <c r="EF33" s="53"/>
      <c r="EG33" s="53">
        <v>1</v>
      </c>
      <c r="EH33" s="53">
        <v>1</v>
      </c>
      <c r="EI33" s="53"/>
      <c r="EJ33" s="53">
        <v>3</v>
      </c>
      <c r="EK33" s="53">
        <v>6</v>
      </c>
      <c r="EL33" s="53">
        <v>1</v>
      </c>
      <c r="EM33" s="53">
        <v>8</v>
      </c>
      <c r="EN33" s="106">
        <f>SUBTOTAL(9,DN33:EM33)</f>
        <v>78</v>
      </c>
      <c r="EO33" s="53">
        <v>2</v>
      </c>
      <c r="EP33" s="53">
        <v>1</v>
      </c>
      <c r="EQ33" s="53"/>
      <c r="ER33" s="53"/>
      <c r="ES33" s="53"/>
      <c r="ET33" s="106">
        <f t="shared" si="49"/>
        <v>3</v>
      </c>
      <c r="EU33" s="53"/>
      <c r="EV33" s="53"/>
      <c r="EW33" s="53"/>
      <c r="EX33" s="53"/>
      <c r="EY33" s="53"/>
      <c r="EZ33" s="123">
        <v>0</v>
      </c>
      <c r="FA33" s="53"/>
      <c r="FB33" s="53">
        <v>1</v>
      </c>
      <c r="FC33" s="106">
        <f t="shared" si="50"/>
        <v>1</v>
      </c>
      <c r="FD33" s="53">
        <v>5</v>
      </c>
      <c r="FE33" s="53"/>
      <c r="FF33" s="53">
        <v>9</v>
      </c>
      <c r="FG33" s="53">
        <v>8</v>
      </c>
      <c r="FH33" s="53"/>
      <c r="FI33" s="53">
        <v>1</v>
      </c>
      <c r="FJ33" s="53"/>
      <c r="FK33" s="53">
        <v>10</v>
      </c>
      <c r="FL33" s="53"/>
      <c r="FM33" s="53">
        <v>1</v>
      </c>
      <c r="FN33" s="106">
        <f>SUBTOTAL(9,FF33:FM33)</f>
        <v>29</v>
      </c>
      <c r="FO33" s="53">
        <v>7</v>
      </c>
      <c r="FP33" s="53"/>
      <c r="FQ33" s="123">
        <v>0</v>
      </c>
      <c r="FR33" s="53"/>
      <c r="FS33" s="53">
        <v>22</v>
      </c>
      <c r="FT33" s="53"/>
      <c r="FU33" s="53">
        <v>3</v>
      </c>
      <c r="FV33" s="53"/>
      <c r="FW33" s="53">
        <v>4</v>
      </c>
      <c r="FX33" s="106">
        <f>SUBTOTAL(9,FO33:FW33)</f>
        <v>36</v>
      </c>
      <c r="FY33" s="53"/>
      <c r="FZ33" s="53"/>
      <c r="GA33" s="53">
        <v>1</v>
      </c>
      <c r="GB33" s="53"/>
      <c r="GC33" s="53"/>
      <c r="GD33" s="53"/>
      <c r="GE33" s="53">
        <v>6</v>
      </c>
      <c r="GF33" s="53">
        <v>3</v>
      </c>
      <c r="GG33" s="53">
        <v>13</v>
      </c>
      <c r="GH33" s="106">
        <f>SUBTOTAL(9,GA33:GG33)</f>
        <v>23</v>
      </c>
      <c r="GI33" s="53"/>
      <c r="GJ33" s="53">
        <v>1</v>
      </c>
      <c r="GK33" s="53"/>
      <c r="GL33" s="53">
        <v>2</v>
      </c>
      <c r="GM33" s="53"/>
      <c r="GN33" s="53">
        <v>1</v>
      </c>
      <c r="GO33" s="106">
        <f>SUBTOTAL(9,GL33:GN33)</f>
        <v>3</v>
      </c>
      <c r="GP33" s="53">
        <v>4</v>
      </c>
      <c r="GQ33" s="53">
        <v>8</v>
      </c>
      <c r="GR33" s="53"/>
      <c r="GS33" s="53"/>
      <c r="GT33" s="106">
        <f>SUBTOTAL(9,GP33:GS33)</f>
        <v>12</v>
      </c>
      <c r="GU33" s="53"/>
      <c r="GV33" s="53"/>
      <c r="GW33" s="53"/>
      <c r="GX33" s="106">
        <f>SUBTOTAL(9,GU33:GW33)</f>
        <v>0</v>
      </c>
      <c r="GY33" s="53"/>
      <c r="GZ33" s="53"/>
      <c r="HA33" s="53">
        <v>2</v>
      </c>
      <c r="HB33" s="53"/>
      <c r="HC33" s="53"/>
      <c r="HD33" s="53">
        <v>5</v>
      </c>
      <c r="HE33" s="53"/>
      <c r="HF33" s="123">
        <v>0</v>
      </c>
      <c r="HG33" s="106">
        <f t="shared" si="57"/>
        <v>7</v>
      </c>
      <c r="HH33" s="53"/>
      <c r="HI33" s="53">
        <v>46</v>
      </c>
      <c r="HJ33" s="123">
        <v>0</v>
      </c>
      <c r="HK33" s="53"/>
      <c r="HL33" s="53"/>
      <c r="HM33" s="53"/>
      <c r="HN33" s="106">
        <f>SUBTOTAL(9,HK33:HM33)</f>
        <v>0</v>
      </c>
      <c r="HO33" s="53"/>
      <c r="HP33" s="53">
        <v>1</v>
      </c>
      <c r="HQ33" s="53"/>
      <c r="HR33" s="53"/>
      <c r="HS33" s="53"/>
      <c r="HT33" s="53"/>
      <c r="HU33" s="53"/>
      <c r="HV33" s="53"/>
      <c r="HW33" s="106">
        <f>SUBTOTAL(9,HR33:HV33)</f>
        <v>0</v>
      </c>
      <c r="HX33" s="53"/>
      <c r="HY33" s="53"/>
      <c r="HZ33" s="53"/>
      <c r="IA33" s="106">
        <f>SUBTOTAL(9,HY33:HZ33)</f>
        <v>0</v>
      </c>
      <c r="IB33" s="53">
        <v>1</v>
      </c>
      <c r="IC33" s="53"/>
      <c r="ID33" s="53"/>
      <c r="IE33" s="138">
        <f t="shared" si="61"/>
        <v>276</v>
      </c>
    </row>
    <row r="34" spans="1:239" s="1" customFormat="1" ht="9.75" customHeight="1" thickTop="1" thickBot="1" x14ac:dyDescent="0.2">
      <c r="A34" s="116"/>
      <c r="B34" s="58" t="s">
        <v>4</v>
      </c>
      <c r="C34" s="59">
        <f t="shared" ref="C34:I34" si="63">SUM(C23:C33)</f>
        <v>0</v>
      </c>
      <c r="D34" s="59">
        <f t="shared" si="63"/>
        <v>0</v>
      </c>
      <c r="E34" s="59">
        <f t="shared" si="63"/>
        <v>0</v>
      </c>
      <c r="F34" s="59">
        <f t="shared" si="63"/>
        <v>0</v>
      </c>
      <c r="G34" s="59">
        <f t="shared" si="63"/>
        <v>0</v>
      </c>
      <c r="H34" s="59">
        <f t="shared" si="63"/>
        <v>0</v>
      </c>
      <c r="I34" s="59">
        <f t="shared" si="63"/>
        <v>0</v>
      </c>
      <c r="J34" s="160">
        <f>SUBTOTAL(9,C34:I34)</f>
        <v>0</v>
      </c>
      <c r="K34" s="78">
        <f t="shared" ref="K34:U34" si="64">SUM(K23:K33)</f>
        <v>325</v>
      </c>
      <c r="L34" s="78">
        <f t="shared" si="64"/>
        <v>153</v>
      </c>
      <c r="M34" s="78">
        <f t="shared" si="64"/>
        <v>25</v>
      </c>
      <c r="N34" s="78">
        <f t="shared" si="64"/>
        <v>1</v>
      </c>
      <c r="O34" s="78">
        <f t="shared" si="64"/>
        <v>9</v>
      </c>
      <c r="P34" s="78">
        <f t="shared" si="64"/>
        <v>0</v>
      </c>
      <c r="Q34" s="78">
        <f t="shared" si="64"/>
        <v>0</v>
      </c>
      <c r="R34" s="78">
        <f t="shared" si="64"/>
        <v>18</v>
      </c>
      <c r="S34" s="78">
        <f t="shared" si="64"/>
        <v>25</v>
      </c>
      <c r="T34" s="78">
        <f t="shared" si="64"/>
        <v>1</v>
      </c>
      <c r="U34" s="78">
        <f t="shared" si="64"/>
        <v>72</v>
      </c>
      <c r="V34" s="78">
        <f t="shared" si="38"/>
        <v>629</v>
      </c>
      <c r="W34" s="78">
        <f t="shared" ref="W34:AF34" si="65">SUM(W23:W33)</f>
        <v>176</v>
      </c>
      <c r="X34" s="78">
        <f t="shared" si="65"/>
        <v>3</v>
      </c>
      <c r="Y34" s="78">
        <f t="shared" si="65"/>
        <v>18</v>
      </c>
      <c r="Z34" s="78">
        <f t="shared" si="65"/>
        <v>6</v>
      </c>
      <c r="AA34" s="78">
        <f t="shared" si="65"/>
        <v>0</v>
      </c>
      <c r="AB34" s="78">
        <f t="shared" si="65"/>
        <v>0</v>
      </c>
      <c r="AC34" s="78">
        <f t="shared" si="65"/>
        <v>21</v>
      </c>
      <c r="AD34" s="78">
        <f t="shared" si="65"/>
        <v>9</v>
      </c>
      <c r="AE34" s="78">
        <f t="shared" si="65"/>
        <v>7</v>
      </c>
      <c r="AF34" s="78">
        <f t="shared" si="65"/>
        <v>3</v>
      </c>
      <c r="AG34" s="78">
        <f t="shared" si="39"/>
        <v>243</v>
      </c>
      <c r="AH34" s="78">
        <f>SUM(AH23:AH33)</f>
        <v>34</v>
      </c>
      <c r="AI34" s="78">
        <f>SUM(AI23:AI33)</f>
        <v>13</v>
      </c>
      <c r="AJ34" s="78">
        <f>SUM(AJ23:AJ33)</f>
        <v>3</v>
      </c>
      <c r="AK34" s="78">
        <f>SUM(AK23:AK33)</f>
        <v>1</v>
      </c>
      <c r="AL34" s="78">
        <f>SUM(AL23:AL33)</f>
        <v>0</v>
      </c>
      <c r="AM34" s="78">
        <f t="shared" si="40"/>
        <v>51</v>
      </c>
      <c r="AN34" s="78">
        <f t="shared" ref="AN34:AS34" si="66">SUM(AN23:AN33)</f>
        <v>4</v>
      </c>
      <c r="AO34" s="78">
        <f t="shared" si="66"/>
        <v>1</v>
      </c>
      <c r="AP34" s="78">
        <f t="shared" si="66"/>
        <v>3</v>
      </c>
      <c r="AQ34" s="78">
        <f t="shared" si="66"/>
        <v>3</v>
      </c>
      <c r="AR34" s="78">
        <f t="shared" si="66"/>
        <v>3</v>
      </c>
      <c r="AS34" s="78">
        <f t="shared" si="66"/>
        <v>0</v>
      </c>
      <c r="AT34" s="78">
        <f t="shared" si="41"/>
        <v>14</v>
      </c>
      <c r="AU34" s="78">
        <f t="shared" ref="AU34:BA34" si="67">SUM(AU23:AU33)</f>
        <v>6</v>
      </c>
      <c r="AV34" s="78">
        <f t="shared" si="67"/>
        <v>4</v>
      </c>
      <c r="AW34" s="78">
        <f t="shared" si="67"/>
        <v>1</v>
      </c>
      <c r="AX34" s="78">
        <f t="shared" si="67"/>
        <v>21</v>
      </c>
      <c r="AY34" s="78">
        <f t="shared" si="67"/>
        <v>2</v>
      </c>
      <c r="AZ34" s="78">
        <f t="shared" si="67"/>
        <v>0</v>
      </c>
      <c r="BA34" s="78">
        <f t="shared" si="67"/>
        <v>8</v>
      </c>
      <c r="BB34" s="78">
        <f t="shared" si="42"/>
        <v>32</v>
      </c>
      <c r="BC34" s="78">
        <f>SUM(BC23:BC33)</f>
        <v>9</v>
      </c>
      <c r="BD34" s="78">
        <f>SUM(BD23:BD33)</f>
        <v>0</v>
      </c>
      <c r="BE34" s="78">
        <f>SUM(BE23:BE33)</f>
        <v>0</v>
      </c>
      <c r="BF34" s="78">
        <f>SUM(BF23:BF33)</f>
        <v>0</v>
      </c>
      <c r="BG34" s="78">
        <f>SUM(BG23:BG33)</f>
        <v>1</v>
      </c>
      <c r="BH34" s="78">
        <f t="shared" si="43"/>
        <v>1</v>
      </c>
      <c r="BI34" s="78">
        <f>SUM(BI23:BI33)</f>
        <v>11</v>
      </c>
      <c r="BJ34" s="78">
        <f>SUM(BJ23:BJ33)</f>
        <v>1</v>
      </c>
      <c r="BK34" s="78">
        <f>SUM(BK23:BK33)</f>
        <v>0</v>
      </c>
      <c r="BL34" s="78">
        <f>SUBTOTAL(9,BI34:BK34)</f>
        <v>12</v>
      </c>
      <c r="BM34" s="78">
        <f>SUM(BM23:BM33)</f>
        <v>1</v>
      </c>
      <c r="BN34" s="78">
        <f>SUM(BN23:BN33)</f>
        <v>0</v>
      </c>
      <c r="BO34" s="78">
        <f>SUM(BO23:BO33)</f>
        <v>1</v>
      </c>
      <c r="BP34" s="78">
        <f>SUM(BP23:BP33)</f>
        <v>1</v>
      </c>
      <c r="BQ34" s="78">
        <f t="shared" si="45"/>
        <v>2</v>
      </c>
      <c r="BR34" s="176">
        <f>SUM(BR23:BR33)</f>
        <v>1</v>
      </c>
      <c r="BS34" s="78">
        <f>SUM(BS23:BS33)</f>
        <v>0</v>
      </c>
      <c r="BT34" s="78">
        <f>SUM(BT23:BT33)</f>
        <v>1</v>
      </c>
      <c r="BU34" s="78">
        <f>SUM(BU23:BU33)</f>
        <v>0</v>
      </c>
      <c r="BV34" s="78">
        <f t="shared" si="46"/>
        <v>1</v>
      </c>
      <c r="BW34" s="176">
        <f>SUM(BW23:BW33)</f>
        <v>0</v>
      </c>
      <c r="BX34" s="61">
        <f>SUM(BX23:BX33)</f>
        <v>0</v>
      </c>
      <c r="BY34" s="160">
        <f>SUBTOTAL(9,K34:BX34)</f>
        <v>1006</v>
      </c>
      <c r="BZ34" s="78">
        <f t="shared" ref="BZ34:DL34" si="68">SUM(BZ23:BZ33)</f>
        <v>45</v>
      </c>
      <c r="CA34" s="78">
        <f t="shared" si="68"/>
        <v>2</v>
      </c>
      <c r="CB34" s="78">
        <f t="shared" si="68"/>
        <v>19</v>
      </c>
      <c r="CC34" s="78">
        <f t="shared" si="68"/>
        <v>2</v>
      </c>
      <c r="CD34" s="78">
        <f t="shared" si="68"/>
        <v>10</v>
      </c>
      <c r="CE34" s="78">
        <f t="shared" si="68"/>
        <v>1</v>
      </c>
      <c r="CF34" s="78">
        <f t="shared" si="68"/>
        <v>0</v>
      </c>
      <c r="CG34" s="78">
        <f t="shared" si="68"/>
        <v>0</v>
      </c>
      <c r="CH34" s="78">
        <f t="shared" si="68"/>
        <v>0</v>
      </c>
      <c r="CI34" s="78">
        <f t="shared" si="68"/>
        <v>0</v>
      </c>
      <c r="CJ34" s="78">
        <f t="shared" si="68"/>
        <v>0</v>
      </c>
      <c r="CK34" s="78">
        <f t="shared" si="68"/>
        <v>0</v>
      </c>
      <c r="CL34" s="78">
        <f t="shared" si="68"/>
        <v>4</v>
      </c>
      <c r="CM34" s="78">
        <f t="shared" si="68"/>
        <v>8</v>
      </c>
      <c r="CN34" s="78">
        <f t="shared" si="68"/>
        <v>1</v>
      </c>
      <c r="CO34" s="78">
        <f t="shared" si="68"/>
        <v>0</v>
      </c>
      <c r="CP34" s="78">
        <f t="shared" si="68"/>
        <v>0</v>
      </c>
      <c r="CQ34" s="78">
        <f t="shared" si="68"/>
        <v>0</v>
      </c>
      <c r="CR34" s="78">
        <f t="shared" si="68"/>
        <v>3</v>
      </c>
      <c r="CS34" s="78">
        <f t="shared" si="68"/>
        <v>0</v>
      </c>
      <c r="CT34" s="78">
        <f t="shared" si="68"/>
        <v>0</v>
      </c>
      <c r="CU34" s="78">
        <f t="shared" si="68"/>
        <v>0</v>
      </c>
      <c r="CV34" s="78">
        <f t="shared" si="68"/>
        <v>0</v>
      </c>
      <c r="CW34" s="78">
        <f t="shared" si="68"/>
        <v>0</v>
      </c>
      <c r="CX34" s="78">
        <f t="shared" si="68"/>
        <v>14</v>
      </c>
      <c r="CY34" s="78">
        <f t="shared" si="68"/>
        <v>0</v>
      </c>
      <c r="CZ34" s="78">
        <f t="shared" si="68"/>
        <v>0</v>
      </c>
      <c r="DA34" s="78">
        <f t="shared" si="68"/>
        <v>0</v>
      </c>
      <c r="DB34" s="78">
        <f t="shared" si="68"/>
        <v>0</v>
      </c>
      <c r="DC34" s="78">
        <f t="shared" si="68"/>
        <v>0</v>
      </c>
      <c r="DD34" s="78">
        <f t="shared" si="68"/>
        <v>14</v>
      </c>
      <c r="DE34" s="78">
        <f t="shared" si="68"/>
        <v>1</v>
      </c>
      <c r="DF34" s="78">
        <f t="shared" si="68"/>
        <v>0</v>
      </c>
      <c r="DG34" s="78">
        <f t="shared" si="68"/>
        <v>0</v>
      </c>
      <c r="DH34" s="78">
        <f t="shared" si="68"/>
        <v>0</v>
      </c>
      <c r="DI34" s="78">
        <f t="shared" si="68"/>
        <v>0</v>
      </c>
      <c r="DJ34" s="78">
        <f t="shared" si="68"/>
        <v>0</v>
      </c>
      <c r="DK34" s="78">
        <f t="shared" si="68"/>
        <v>0</v>
      </c>
      <c r="DL34" s="78">
        <f t="shared" si="68"/>
        <v>34</v>
      </c>
      <c r="DM34" s="78">
        <f t="shared" si="48"/>
        <v>158</v>
      </c>
      <c r="DN34" s="78">
        <f t="shared" ref="DN34:EM34" si="69">SUM(DN23:DN33)</f>
        <v>7</v>
      </c>
      <c r="DO34" s="78">
        <f t="shared" si="69"/>
        <v>16</v>
      </c>
      <c r="DP34" s="78">
        <f t="shared" si="69"/>
        <v>14</v>
      </c>
      <c r="DQ34" s="78">
        <f t="shared" si="69"/>
        <v>6</v>
      </c>
      <c r="DR34" s="78">
        <f t="shared" si="69"/>
        <v>1</v>
      </c>
      <c r="DS34" s="78">
        <f t="shared" si="69"/>
        <v>1</v>
      </c>
      <c r="DT34" s="78">
        <f t="shared" si="69"/>
        <v>2</v>
      </c>
      <c r="DU34" s="78">
        <f t="shared" si="69"/>
        <v>6</v>
      </c>
      <c r="DV34" s="78">
        <f t="shared" si="69"/>
        <v>2</v>
      </c>
      <c r="DW34" s="78">
        <f t="shared" si="69"/>
        <v>46</v>
      </c>
      <c r="DX34" s="78">
        <f t="shared" si="69"/>
        <v>2</v>
      </c>
      <c r="DY34" s="78">
        <f t="shared" si="69"/>
        <v>25</v>
      </c>
      <c r="DZ34" s="78">
        <f t="shared" si="69"/>
        <v>3</v>
      </c>
      <c r="EA34" s="78">
        <f t="shared" si="69"/>
        <v>8</v>
      </c>
      <c r="EB34" s="78">
        <f t="shared" si="69"/>
        <v>1</v>
      </c>
      <c r="EC34" s="78">
        <f t="shared" si="69"/>
        <v>0</v>
      </c>
      <c r="ED34" s="78">
        <f t="shared" si="69"/>
        <v>0</v>
      </c>
      <c r="EE34" s="78">
        <f t="shared" si="69"/>
        <v>2</v>
      </c>
      <c r="EF34" s="78">
        <f t="shared" si="69"/>
        <v>2</v>
      </c>
      <c r="EG34" s="78">
        <f t="shared" si="69"/>
        <v>1</v>
      </c>
      <c r="EH34" s="78">
        <f t="shared" si="69"/>
        <v>5</v>
      </c>
      <c r="EI34" s="78">
        <f t="shared" si="69"/>
        <v>3</v>
      </c>
      <c r="EJ34" s="78">
        <f t="shared" si="69"/>
        <v>10</v>
      </c>
      <c r="EK34" s="78">
        <f t="shared" si="69"/>
        <v>23</v>
      </c>
      <c r="EL34" s="78">
        <f t="shared" si="69"/>
        <v>5</v>
      </c>
      <c r="EM34" s="78">
        <f t="shared" si="69"/>
        <v>16</v>
      </c>
      <c r="EN34" s="78">
        <f t="shared" si="62"/>
        <v>207</v>
      </c>
      <c r="EO34" s="78">
        <f>SUM(EO23:EO33)</f>
        <v>6</v>
      </c>
      <c r="EP34" s="78">
        <f>SUM(EP23:EP33)</f>
        <v>2</v>
      </c>
      <c r="EQ34" s="78">
        <f>SUM(EQ23:EQ33)</f>
        <v>0</v>
      </c>
      <c r="ER34" s="78">
        <f>SUM(ER23:ER33)</f>
        <v>0</v>
      </c>
      <c r="ES34" s="78">
        <f>SUM(ES23:ES33)</f>
        <v>1</v>
      </c>
      <c r="ET34" s="78">
        <f t="shared" si="49"/>
        <v>9</v>
      </c>
      <c r="EU34" s="78">
        <f t="shared" ref="EU34:FB34" si="70">SUM(EU23:EU33)</f>
        <v>0</v>
      </c>
      <c r="EV34" s="78">
        <f t="shared" si="70"/>
        <v>1</v>
      </c>
      <c r="EW34" s="78">
        <f t="shared" si="70"/>
        <v>0</v>
      </c>
      <c r="EX34" s="78">
        <f t="shared" si="70"/>
        <v>0</v>
      </c>
      <c r="EY34" s="78">
        <f t="shared" si="70"/>
        <v>0</v>
      </c>
      <c r="EZ34" s="78">
        <f t="shared" si="70"/>
        <v>0</v>
      </c>
      <c r="FA34" s="78">
        <f t="shared" si="70"/>
        <v>1</v>
      </c>
      <c r="FB34" s="78">
        <f t="shared" si="70"/>
        <v>4</v>
      </c>
      <c r="FC34" s="78">
        <f t="shared" si="50"/>
        <v>6</v>
      </c>
      <c r="FD34" s="78">
        <f t="shared" ref="FD34:FM34" si="71">SUM(FD23:FD33)</f>
        <v>31</v>
      </c>
      <c r="FE34" s="78">
        <f t="shared" si="71"/>
        <v>1</v>
      </c>
      <c r="FF34" s="78">
        <f t="shared" si="71"/>
        <v>23</v>
      </c>
      <c r="FG34" s="78">
        <f t="shared" si="71"/>
        <v>29</v>
      </c>
      <c r="FH34" s="78">
        <f t="shared" si="71"/>
        <v>2</v>
      </c>
      <c r="FI34" s="78">
        <f t="shared" si="71"/>
        <v>3</v>
      </c>
      <c r="FJ34" s="78">
        <f t="shared" si="71"/>
        <v>0</v>
      </c>
      <c r="FK34" s="78">
        <f t="shared" si="71"/>
        <v>21</v>
      </c>
      <c r="FL34" s="78">
        <f t="shared" si="71"/>
        <v>0</v>
      </c>
      <c r="FM34" s="78">
        <f t="shared" si="71"/>
        <v>2</v>
      </c>
      <c r="FN34" s="78">
        <f t="shared" si="51"/>
        <v>80</v>
      </c>
      <c r="FO34" s="78">
        <f t="shared" ref="FO34:FW34" si="72">SUM(FO23:FO33)</f>
        <v>15</v>
      </c>
      <c r="FP34" s="78">
        <f t="shared" si="72"/>
        <v>177</v>
      </c>
      <c r="FQ34" s="78">
        <f t="shared" si="72"/>
        <v>122</v>
      </c>
      <c r="FR34" s="78">
        <f t="shared" si="72"/>
        <v>62</v>
      </c>
      <c r="FS34" s="78">
        <f t="shared" si="72"/>
        <v>43</v>
      </c>
      <c r="FT34" s="78">
        <f t="shared" si="72"/>
        <v>13</v>
      </c>
      <c r="FU34" s="78">
        <f t="shared" si="72"/>
        <v>6</v>
      </c>
      <c r="FV34" s="78">
        <f t="shared" si="72"/>
        <v>1</v>
      </c>
      <c r="FW34" s="78">
        <f t="shared" si="72"/>
        <v>26</v>
      </c>
      <c r="FX34" s="78">
        <f t="shared" si="52"/>
        <v>465</v>
      </c>
      <c r="FY34" s="78">
        <f t="shared" ref="FY34:GG34" si="73">SUM(FY23:FY33)</f>
        <v>0</v>
      </c>
      <c r="FZ34" s="78">
        <f t="shared" si="73"/>
        <v>0</v>
      </c>
      <c r="GA34" s="78">
        <f t="shared" si="73"/>
        <v>9</v>
      </c>
      <c r="GB34" s="78">
        <f t="shared" si="73"/>
        <v>6</v>
      </c>
      <c r="GC34" s="78">
        <f t="shared" si="73"/>
        <v>7</v>
      </c>
      <c r="GD34" s="78">
        <f t="shared" si="73"/>
        <v>0</v>
      </c>
      <c r="GE34" s="78">
        <f t="shared" si="73"/>
        <v>6</v>
      </c>
      <c r="GF34" s="78">
        <f t="shared" si="73"/>
        <v>17</v>
      </c>
      <c r="GG34" s="78">
        <f t="shared" si="73"/>
        <v>15</v>
      </c>
      <c r="GH34" s="78">
        <f t="shared" si="53"/>
        <v>60</v>
      </c>
      <c r="GI34" s="78">
        <f t="shared" ref="GI34:GN34" si="74">SUM(GI23:GI33)</f>
        <v>0</v>
      </c>
      <c r="GJ34" s="78">
        <f t="shared" si="74"/>
        <v>3</v>
      </c>
      <c r="GK34" s="78">
        <f t="shared" si="74"/>
        <v>12</v>
      </c>
      <c r="GL34" s="78">
        <f t="shared" si="74"/>
        <v>5</v>
      </c>
      <c r="GM34" s="78">
        <f t="shared" si="74"/>
        <v>4</v>
      </c>
      <c r="GN34" s="78">
        <f t="shared" si="74"/>
        <v>4</v>
      </c>
      <c r="GO34" s="78">
        <f t="shared" si="54"/>
        <v>13</v>
      </c>
      <c r="GP34" s="78">
        <f>SUM(GP23:GP33)</f>
        <v>6</v>
      </c>
      <c r="GQ34" s="78">
        <f>SUM(GQ23:GQ33)</f>
        <v>25</v>
      </c>
      <c r="GR34" s="78">
        <f>SUM(GR23:GR33)</f>
        <v>0</v>
      </c>
      <c r="GS34" s="78">
        <f>SUM(GS23:GS33)</f>
        <v>1</v>
      </c>
      <c r="GT34" s="78">
        <f t="shared" si="55"/>
        <v>32</v>
      </c>
      <c r="GU34" s="78">
        <f>SUM(GU23:GU33)</f>
        <v>0</v>
      </c>
      <c r="GV34" s="78">
        <f>SUM(GV23:GV33)</f>
        <v>0</v>
      </c>
      <c r="GW34" s="78">
        <f>SUM(GW23:GW33)</f>
        <v>0</v>
      </c>
      <c r="GX34" s="78">
        <f t="shared" si="56"/>
        <v>0</v>
      </c>
      <c r="GY34" s="78">
        <f t="shared" ref="GY34:HF34" si="75">SUM(GY23:GY33)</f>
        <v>5</v>
      </c>
      <c r="GZ34" s="78">
        <f t="shared" si="75"/>
        <v>5</v>
      </c>
      <c r="HA34" s="78">
        <f t="shared" si="75"/>
        <v>8</v>
      </c>
      <c r="HB34" s="78">
        <f t="shared" si="75"/>
        <v>1</v>
      </c>
      <c r="HC34" s="78">
        <f t="shared" si="75"/>
        <v>0</v>
      </c>
      <c r="HD34" s="78">
        <f t="shared" si="75"/>
        <v>12</v>
      </c>
      <c r="HE34" s="78">
        <f t="shared" si="75"/>
        <v>0</v>
      </c>
      <c r="HF34" s="78">
        <f t="shared" si="75"/>
        <v>3</v>
      </c>
      <c r="HG34" s="78">
        <f t="shared" si="57"/>
        <v>24</v>
      </c>
      <c r="HH34" s="78">
        <f t="shared" ref="HH34:HM34" si="76">SUM(HH23:HH33)</f>
        <v>2</v>
      </c>
      <c r="HI34" s="78">
        <f t="shared" si="76"/>
        <v>104</v>
      </c>
      <c r="HJ34" s="78">
        <f t="shared" si="76"/>
        <v>2</v>
      </c>
      <c r="HK34" s="78">
        <f t="shared" si="76"/>
        <v>0</v>
      </c>
      <c r="HL34" s="78">
        <f t="shared" si="76"/>
        <v>0</v>
      </c>
      <c r="HM34" s="78">
        <f t="shared" si="76"/>
        <v>0</v>
      </c>
      <c r="HN34" s="78">
        <f t="shared" si="58"/>
        <v>0</v>
      </c>
      <c r="HO34" s="78">
        <f t="shared" ref="HO34:HV34" si="77">SUM(HO23:HO33)</f>
        <v>2</v>
      </c>
      <c r="HP34" s="78">
        <f t="shared" si="77"/>
        <v>1</v>
      </c>
      <c r="HQ34" s="78">
        <f t="shared" si="77"/>
        <v>0</v>
      </c>
      <c r="HR34" s="78">
        <f t="shared" si="77"/>
        <v>0</v>
      </c>
      <c r="HS34" s="78">
        <f t="shared" si="77"/>
        <v>4</v>
      </c>
      <c r="HT34" s="78">
        <f t="shared" si="77"/>
        <v>0</v>
      </c>
      <c r="HU34" s="78">
        <f t="shared" si="77"/>
        <v>1</v>
      </c>
      <c r="HV34" s="78">
        <f t="shared" si="77"/>
        <v>0</v>
      </c>
      <c r="HW34" s="78">
        <f t="shared" si="59"/>
        <v>5</v>
      </c>
      <c r="HX34" s="78">
        <f>SUM(HX23:HX33)</f>
        <v>0</v>
      </c>
      <c r="HY34" s="78">
        <f>SUM(HY23:HY33)</f>
        <v>0</v>
      </c>
      <c r="HZ34" s="78">
        <f>SUM(HZ23:HZ33)</f>
        <v>0</v>
      </c>
      <c r="IA34" s="78">
        <f t="shared" si="60"/>
        <v>0</v>
      </c>
      <c r="IB34" s="78">
        <f>SUM(IB23:IB33)</f>
        <v>3</v>
      </c>
      <c r="IC34" s="78">
        <f>SUM(IC23:IC33)</f>
        <v>0</v>
      </c>
      <c r="ID34" s="78">
        <f>SUM(ID23:ID33)</f>
        <v>1</v>
      </c>
      <c r="IE34" s="160">
        <f t="shared" si="61"/>
        <v>1231</v>
      </c>
    </row>
    <row r="35" spans="1:239" s="1" customFormat="1" ht="9.75" customHeight="1" x14ac:dyDescent="0.15">
      <c r="B35" s="62"/>
    </row>
    <row r="36" spans="1:239" s="1" customFormat="1" ht="9.75" customHeight="1" thickBot="1" x14ac:dyDescent="0.2">
      <c r="A36" s="62"/>
    </row>
    <row r="37" spans="1:239" s="1" customFormat="1" ht="9.75" customHeight="1" x14ac:dyDescent="0.15">
      <c r="A37" s="274" t="s">
        <v>80</v>
      </c>
      <c r="B37" s="80" t="s">
        <v>0</v>
      </c>
      <c r="C37" s="263" t="s">
        <v>66</v>
      </c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8"/>
      <c r="BT37" s="256" t="s">
        <v>159</v>
      </c>
      <c r="BU37" s="257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8"/>
      <c r="CN37" s="256" t="s">
        <v>199</v>
      </c>
      <c r="CO37" s="257"/>
      <c r="CP37" s="257"/>
      <c r="CQ37" s="257"/>
      <c r="CR37" s="257"/>
      <c r="CS37" s="257"/>
      <c r="CT37" s="257"/>
      <c r="CU37" s="257"/>
      <c r="CV37" s="257"/>
      <c r="CW37" s="258"/>
      <c r="CX37" s="256" t="s">
        <v>67</v>
      </c>
      <c r="CY37" s="277"/>
      <c r="CZ37" s="278"/>
      <c r="DA37" s="256" t="s">
        <v>68</v>
      </c>
      <c r="DB37" s="277"/>
      <c r="DC37" s="277"/>
      <c r="DD37" s="277"/>
      <c r="DE37" s="277"/>
      <c r="DF37" s="278"/>
      <c r="DG37" s="256" t="s">
        <v>69</v>
      </c>
      <c r="DH37" s="257"/>
      <c r="DI37" s="257"/>
      <c r="DJ37" s="257"/>
      <c r="DK37" s="258"/>
      <c r="DL37" s="256" t="s">
        <v>90</v>
      </c>
      <c r="DM37" s="277"/>
      <c r="DN37" s="277"/>
      <c r="DO37" s="278"/>
      <c r="DP37" s="256" t="s">
        <v>70</v>
      </c>
      <c r="DQ37" s="277"/>
      <c r="DR37" s="277"/>
      <c r="DS37" s="277"/>
      <c r="DT37" s="278"/>
      <c r="DU37" s="256" t="s">
        <v>71</v>
      </c>
      <c r="DV37" s="277"/>
      <c r="DW37" s="278"/>
      <c r="DX37" s="5" t="s">
        <v>230</v>
      </c>
      <c r="DY37" s="205"/>
      <c r="DZ37" s="206"/>
      <c r="EA37" s="256" t="s">
        <v>163</v>
      </c>
      <c r="EB37" s="277"/>
      <c r="EC37" s="278"/>
      <c r="ED37" s="256" t="s">
        <v>162</v>
      </c>
      <c r="EE37" s="257"/>
      <c r="EF37" s="257"/>
      <c r="EG37" s="258"/>
      <c r="EH37" s="256" t="s">
        <v>164</v>
      </c>
      <c r="EI37" s="277"/>
      <c r="EJ37" s="277"/>
      <c r="EK37" s="277"/>
      <c r="EL37" s="278"/>
      <c r="EM37" s="256" t="s">
        <v>165</v>
      </c>
      <c r="EN37" s="277"/>
      <c r="EO37" s="277"/>
      <c r="EP37" s="278"/>
      <c r="EQ37" s="256" t="s">
        <v>166</v>
      </c>
      <c r="ER37" s="277"/>
      <c r="ES37" s="278"/>
      <c r="ET37" s="256" t="s">
        <v>72</v>
      </c>
      <c r="EU37" s="257"/>
      <c r="EV37" s="257"/>
      <c r="EW37" s="257"/>
      <c r="EX37" s="257"/>
      <c r="EY37" s="257"/>
      <c r="EZ37" s="257"/>
      <c r="FA37" s="257"/>
      <c r="FB37" s="257"/>
      <c r="FC37" s="257"/>
      <c r="FD37" s="257"/>
      <c r="FE37" s="257"/>
      <c r="FF37" s="257"/>
      <c r="FG37" s="257"/>
      <c r="FH37" s="257"/>
      <c r="FI37" s="257"/>
      <c r="FJ37" s="257"/>
      <c r="FK37" s="257"/>
      <c r="FL37" s="257"/>
      <c r="FM37" s="257"/>
      <c r="FN37" s="257"/>
      <c r="FO37" s="257"/>
      <c r="FP37" s="257"/>
      <c r="FQ37" s="257"/>
      <c r="FR37" s="257"/>
      <c r="FS37" s="257"/>
      <c r="FT37" s="257"/>
      <c r="FU37" s="257"/>
      <c r="FV37" s="257"/>
      <c r="FW37" s="257"/>
      <c r="FX37" s="257"/>
      <c r="FY37" s="257"/>
      <c r="FZ37" s="257"/>
      <c r="GA37" s="257"/>
      <c r="GB37" s="257"/>
      <c r="GC37" s="257"/>
      <c r="GD37" s="257"/>
      <c r="GE37" s="257"/>
      <c r="GF37" s="257"/>
      <c r="GG37" s="257"/>
      <c r="GH37" s="257"/>
      <c r="GI37" s="257"/>
      <c r="GJ37" s="257"/>
      <c r="GK37" s="258"/>
      <c r="GL37" s="260" t="s">
        <v>77</v>
      </c>
    </row>
    <row r="38" spans="1:239" s="1" customFormat="1" ht="9.75" customHeight="1" x14ac:dyDescent="0.15">
      <c r="A38" s="275"/>
      <c r="B38" s="9" t="s">
        <v>2</v>
      </c>
      <c r="C38" s="279" t="s">
        <v>194</v>
      </c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8"/>
      <c r="R38" s="246" t="s">
        <v>195</v>
      </c>
      <c r="S38" s="247"/>
      <c r="T38" s="247"/>
      <c r="U38" s="247"/>
      <c r="V38" s="248"/>
      <c r="W38" s="26">
        <v>4</v>
      </c>
      <c r="X38" s="26">
        <v>5</v>
      </c>
      <c r="Y38" s="26">
        <v>6</v>
      </c>
      <c r="Z38" s="246" t="s">
        <v>91</v>
      </c>
      <c r="AA38" s="247"/>
      <c r="AB38" s="247"/>
      <c r="AC38" s="247"/>
      <c r="AD38" s="248"/>
      <c r="AE38" s="26">
        <v>10</v>
      </c>
      <c r="AF38" s="246" t="s">
        <v>191</v>
      </c>
      <c r="AG38" s="250"/>
      <c r="AH38" s="250"/>
      <c r="AI38" s="250"/>
      <c r="AJ38" s="250"/>
      <c r="AK38" s="251"/>
      <c r="AL38" s="26">
        <v>14</v>
      </c>
      <c r="AM38" s="246" t="s">
        <v>93</v>
      </c>
      <c r="AN38" s="247"/>
      <c r="AO38" s="248"/>
      <c r="AP38" s="246" t="s">
        <v>94</v>
      </c>
      <c r="AQ38" s="247"/>
      <c r="AR38" s="247"/>
      <c r="AS38" s="248"/>
      <c r="AT38" s="26">
        <v>19</v>
      </c>
      <c r="AU38" s="26">
        <v>22</v>
      </c>
      <c r="AV38" s="26">
        <v>23</v>
      </c>
      <c r="AW38" s="26">
        <v>24</v>
      </c>
      <c r="AX38" s="26">
        <v>25</v>
      </c>
      <c r="AY38" s="27">
        <v>26</v>
      </c>
      <c r="AZ38" s="246" t="s">
        <v>95</v>
      </c>
      <c r="BA38" s="247"/>
      <c r="BB38" s="247"/>
      <c r="BC38" s="248"/>
      <c r="BD38" s="26">
        <v>32</v>
      </c>
      <c r="BE38" s="272" t="s">
        <v>200</v>
      </c>
      <c r="BF38" s="255"/>
      <c r="BG38" s="255"/>
      <c r="BH38" s="259"/>
      <c r="BI38" s="246" t="s">
        <v>101</v>
      </c>
      <c r="BJ38" s="247"/>
      <c r="BK38" s="247"/>
      <c r="BL38" s="248"/>
      <c r="BM38" s="246" t="s">
        <v>96</v>
      </c>
      <c r="BN38" s="247"/>
      <c r="BO38" s="247"/>
      <c r="BP38" s="248"/>
      <c r="BQ38" s="27">
        <v>46</v>
      </c>
      <c r="BR38" s="26" t="s">
        <v>3</v>
      </c>
      <c r="BS38" s="81" t="s">
        <v>4</v>
      </c>
      <c r="BT38" s="74">
        <v>1</v>
      </c>
      <c r="BU38" s="272" t="s">
        <v>117</v>
      </c>
      <c r="BV38" s="247"/>
      <c r="BW38" s="247"/>
      <c r="BX38" s="248"/>
      <c r="BY38" s="26">
        <v>5</v>
      </c>
      <c r="BZ38" s="246" t="s">
        <v>196</v>
      </c>
      <c r="CA38" s="247"/>
      <c r="CB38" s="247"/>
      <c r="CC38" s="248"/>
      <c r="CD38" s="26">
        <v>12</v>
      </c>
      <c r="CE38" s="26">
        <v>15</v>
      </c>
      <c r="CF38" s="26">
        <v>22</v>
      </c>
      <c r="CG38" s="26">
        <v>29</v>
      </c>
      <c r="CH38" s="26">
        <v>37</v>
      </c>
      <c r="CI38" s="26">
        <v>40</v>
      </c>
      <c r="CJ38" s="26">
        <v>41</v>
      </c>
      <c r="CK38" s="26">
        <v>65</v>
      </c>
      <c r="CL38" s="26" t="s">
        <v>3</v>
      </c>
      <c r="CM38" s="70" t="s">
        <v>4</v>
      </c>
      <c r="CN38" s="74">
        <v>1</v>
      </c>
      <c r="CO38" s="24">
        <v>2</v>
      </c>
      <c r="CP38" s="211" t="s">
        <v>248</v>
      </c>
      <c r="CQ38" s="24">
        <v>10</v>
      </c>
      <c r="CR38" s="24">
        <v>13</v>
      </c>
      <c r="CS38" s="24">
        <v>15</v>
      </c>
      <c r="CT38" s="24">
        <v>29</v>
      </c>
      <c r="CU38" s="24">
        <v>40</v>
      </c>
      <c r="CV38" s="24" t="s">
        <v>3</v>
      </c>
      <c r="CW38" s="81" t="s">
        <v>4</v>
      </c>
      <c r="CX38" s="26">
        <v>15</v>
      </c>
      <c r="CY38" s="26" t="s">
        <v>3</v>
      </c>
      <c r="CZ38" s="70" t="s">
        <v>4</v>
      </c>
      <c r="DA38" s="249" t="s">
        <v>194</v>
      </c>
      <c r="DB38" s="250"/>
      <c r="DC38" s="250"/>
      <c r="DD38" s="251"/>
      <c r="DE38" s="26" t="s">
        <v>3</v>
      </c>
      <c r="DF38" s="81" t="s">
        <v>4</v>
      </c>
      <c r="DG38" s="82">
        <v>1</v>
      </c>
      <c r="DH38" s="26">
        <v>16</v>
      </c>
      <c r="DI38" s="25">
        <v>34</v>
      </c>
      <c r="DJ38" s="26" t="s">
        <v>3</v>
      </c>
      <c r="DK38" s="81" t="s">
        <v>4</v>
      </c>
      <c r="DL38" s="74">
        <v>1</v>
      </c>
      <c r="DM38" s="25">
        <v>6</v>
      </c>
      <c r="DN38" s="26" t="s">
        <v>3</v>
      </c>
      <c r="DO38" s="81" t="s">
        <v>4</v>
      </c>
      <c r="DP38" s="227" t="s">
        <v>104</v>
      </c>
      <c r="DQ38" s="25">
        <v>15</v>
      </c>
      <c r="DR38" s="26">
        <v>29</v>
      </c>
      <c r="DS38" s="26" t="s">
        <v>3</v>
      </c>
      <c r="DT38" s="81" t="s">
        <v>4</v>
      </c>
      <c r="DU38" s="82">
        <v>29</v>
      </c>
      <c r="DV38" s="26" t="s">
        <v>3</v>
      </c>
      <c r="DW38" s="81" t="s">
        <v>4</v>
      </c>
      <c r="DX38" s="26">
        <v>29</v>
      </c>
      <c r="DY38" s="26" t="s">
        <v>3</v>
      </c>
      <c r="DZ38" s="81" t="s">
        <v>4</v>
      </c>
      <c r="EA38" s="74">
        <v>2</v>
      </c>
      <c r="EB38" s="24" t="s">
        <v>3</v>
      </c>
      <c r="EC38" s="81" t="s">
        <v>4</v>
      </c>
      <c r="ED38" s="25" t="s">
        <v>109</v>
      </c>
      <c r="EE38" s="26" t="s">
        <v>240</v>
      </c>
      <c r="EF38" s="26" t="s">
        <v>3</v>
      </c>
      <c r="EG38" s="81" t="s">
        <v>4</v>
      </c>
      <c r="EH38" s="25">
        <v>2</v>
      </c>
      <c r="EI38" s="26">
        <v>6</v>
      </c>
      <c r="EJ38" s="25" t="s">
        <v>235</v>
      </c>
      <c r="EK38" s="26" t="s">
        <v>3</v>
      </c>
      <c r="EL38" s="81" t="s">
        <v>4</v>
      </c>
      <c r="EM38" s="74">
        <v>1</v>
      </c>
      <c r="EN38" s="25">
        <v>34</v>
      </c>
      <c r="EO38" s="26" t="s">
        <v>3</v>
      </c>
      <c r="EP38" s="81" t="s">
        <v>4</v>
      </c>
      <c r="EQ38" s="74">
        <v>42</v>
      </c>
      <c r="ER38" s="26" t="s">
        <v>3</v>
      </c>
      <c r="ES38" s="81" t="s">
        <v>4</v>
      </c>
      <c r="ET38" s="82" t="s">
        <v>249</v>
      </c>
      <c r="EU38" s="26">
        <v>2</v>
      </c>
      <c r="EV38" s="177">
        <v>4</v>
      </c>
      <c r="EW38" s="25">
        <v>5</v>
      </c>
      <c r="EX38" s="233" t="s">
        <v>252</v>
      </c>
      <c r="EY38" s="25">
        <v>9</v>
      </c>
      <c r="EZ38" s="177">
        <v>10</v>
      </c>
      <c r="FA38" s="226" t="s">
        <v>250</v>
      </c>
      <c r="FB38" s="26">
        <v>16</v>
      </c>
      <c r="FC38" s="25">
        <v>17</v>
      </c>
      <c r="FD38" s="26">
        <v>20</v>
      </c>
      <c r="FE38" s="246" t="s">
        <v>167</v>
      </c>
      <c r="FF38" s="264"/>
      <c r="FG38" s="265"/>
      <c r="FH38" s="177">
        <v>22</v>
      </c>
      <c r="FI38" s="177">
        <v>25</v>
      </c>
      <c r="FJ38" s="177">
        <v>27</v>
      </c>
      <c r="FK38" s="26">
        <v>29</v>
      </c>
      <c r="FL38" s="177">
        <v>31</v>
      </c>
      <c r="FM38" s="246" t="s">
        <v>201</v>
      </c>
      <c r="FN38" s="264"/>
      <c r="FO38" s="264"/>
      <c r="FP38" s="265"/>
      <c r="FQ38" s="246" t="s">
        <v>102</v>
      </c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8"/>
      <c r="GD38" s="246" t="s">
        <v>97</v>
      </c>
      <c r="GE38" s="247"/>
      <c r="GF38" s="247"/>
      <c r="GG38" s="247"/>
      <c r="GH38" s="248"/>
      <c r="GI38" s="26">
        <v>53</v>
      </c>
      <c r="GJ38" s="26" t="s">
        <v>3</v>
      </c>
      <c r="GK38" s="25" t="s">
        <v>4</v>
      </c>
      <c r="GL38" s="292"/>
    </row>
    <row r="39" spans="1:239" s="75" customFormat="1" ht="9.75" customHeight="1" thickBot="1" x14ac:dyDescent="0.2">
      <c r="A39" s="276"/>
      <c r="B39" s="28" t="s">
        <v>5</v>
      </c>
      <c r="C39" s="32" t="s">
        <v>33</v>
      </c>
      <c r="D39" s="31" t="s">
        <v>36</v>
      </c>
      <c r="E39" s="31" t="s">
        <v>37</v>
      </c>
      <c r="F39" s="31" t="s">
        <v>64</v>
      </c>
      <c r="G39" s="31" t="s">
        <v>39</v>
      </c>
      <c r="H39" s="31" t="s">
        <v>40</v>
      </c>
      <c r="I39" s="31" t="s">
        <v>41</v>
      </c>
      <c r="J39" s="29" t="s">
        <v>42</v>
      </c>
      <c r="K39" s="29" t="s">
        <v>43</v>
      </c>
      <c r="L39" s="29" t="s">
        <v>44</v>
      </c>
      <c r="M39" s="29" t="s">
        <v>156</v>
      </c>
      <c r="N39" s="29" t="s">
        <v>157</v>
      </c>
      <c r="O39" s="29" t="s">
        <v>158</v>
      </c>
      <c r="P39" s="29" t="s">
        <v>3</v>
      </c>
      <c r="Q39" s="29" t="s">
        <v>29</v>
      </c>
      <c r="R39" s="29" t="s">
        <v>6</v>
      </c>
      <c r="S39" s="29" t="s">
        <v>33</v>
      </c>
      <c r="T39" s="29" t="s">
        <v>36</v>
      </c>
      <c r="U39" s="29" t="s">
        <v>3</v>
      </c>
      <c r="V39" s="29" t="s">
        <v>29</v>
      </c>
      <c r="W39" s="29"/>
      <c r="X39" s="29"/>
      <c r="Y39" s="29"/>
      <c r="Z39" s="29" t="s">
        <v>6</v>
      </c>
      <c r="AA39" s="29" t="s">
        <v>33</v>
      </c>
      <c r="AB39" s="29" t="s">
        <v>36</v>
      </c>
      <c r="AC39" s="29" t="s">
        <v>3</v>
      </c>
      <c r="AD39" s="29" t="s">
        <v>29</v>
      </c>
      <c r="AE39" s="29"/>
      <c r="AF39" s="29" t="s">
        <v>6</v>
      </c>
      <c r="AG39" s="29" t="s">
        <v>33</v>
      </c>
      <c r="AH39" s="29" t="s">
        <v>36</v>
      </c>
      <c r="AI39" s="29" t="s">
        <v>37</v>
      </c>
      <c r="AJ39" s="29" t="s">
        <v>3</v>
      </c>
      <c r="AK39" s="29" t="s">
        <v>29</v>
      </c>
      <c r="AL39" s="29"/>
      <c r="AM39" s="29" t="s">
        <v>6</v>
      </c>
      <c r="AN39" s="29" t="s">
        <v>3</v>
      </c>
      <c r="AO39" s="29" t="s">
        <v>29</v>
      </c>
      <c r="AP39" s="29" t="s">
        <v>6</v>
      </c>
      <c r="AQ39" s="29" t="s">
        <v>33</v>
      </c>
      <c r="AR39" s="29" t="s">
        <v>3</v>
      </c>
      <c r="AS39" s="29" t="s">
        <v>29</v>
      </c>
      <c r="AT39" s="29"/>
      <c r="AU39" s="29"/>
      <c r="AV39" s="29"/>
      <c r="AW39" s="29"/>
      <c r="AX39" s="29"/>
      <c r="AY39" s="29"/>
      <c r="AZ39" s="29" t="s">
        <v>6</v>
      </c>
      <c r="BA39" s="29" t="s">
        <v>37</v>
      </c>
      <c r="BB39" s="29" t="s">
        <v>3</v>
      </c>
      <c r="BC39" s="29" t="s">
        <v>29</v>
      </c>
      <c r="BD39" s="29"/>
      <c r="BE39" s="29" t="s">
        <v>6</v>
      </c>
      <c r="BF39" s="29" t="s">
        <v>33</v>
      </c>
      <c r="BG39" s="29" t="s">
        <v>3</v>
      </c>
      <c r="BH39" s="29" t="s">
        <v>29</v>
      </c>
      <c r="BI39" s="29" t="s">
        <v>6</v>
      </c>
      <c r="BJ39" s="29" t="s">
        <v>33</v>
      </c>
      <c r="BK39" s="29" t="s">
        <v>3</v>
      </c>
      <c r="BL39" s="29" t="s">
        <v>29</v>
      </c>
      <c r="BM39" s="29" t="s">
        <v>6</v>
      </c>
      <c r="BN39" s="29" t="s">
        <v>33</v>
      </c>
      <c r="BO39" s="29" t="s">
        <v>3</v>
      </c>
      <c r="BP39" s="29" t="s">
        <v>29</v>
      </c>
      <c r="BQ39" s="34"/>
      <c r="BR39" s="29"/>
      <c r="BS39" s="118"/>
      <c r="BT39" s="71"/>
      <c r="BU39" s="73" t="s">
        <v>160</v>
      </c>
      <c r="BV39" s="73" t="s">
        <v>161</v>
      </c>
      <c r="BW39" s="29" t="s">
        <v>3</v>
      </c>
      <c r="BX39" s="29" t="s">
        <v>29</v>
      </c>
      <c r="BY39" s="29"/>
      <c r="BZ39" s="29" t="s">
        <v>6</v>
      </c>
      <c r="CA39" s="29" t="s">
        <v>161</v>
      </c>
      <c r="CB39" s="29" t="s">
        <v>3</v>
      </c>
      <c r="CC39" s="29" t="s">
        <v>29</v>
      </c>
      <c r="CD39" s="29"/>
      <c r="CE39" s="29"/>
      <c r="CF39" s="29"/>
      <c r="CG39" s="29"/>
      <c r="CH39" s="29"/>
      <c r="CI39" s="29"/>
      <c r="CJ39" s="29"/>
      <c r="CK39" s="29"/>
      <c r="CL39" s="29"/>
      <c r="CM39" s="72"/>
      <c r="CN39" s="83"/>
      <c r="CO39" s="84"/>
      <c r="CP39" s="84"/>
      <c r="CQ39" s="84"/>
      <c r="CR39" s="84"/>
      <c r="CS39" s="84"/>
      <c r="CT39" s="84"/>
      <c r="CU39" s="84"/>
      <c r="CV39" s="84"/>
      <c r="CW39" s="33"/>
      <c r="CX39" s="29"/>
      <c r="CY39" s="29"/>
      <c r="CZ39" s="72"/>
      <c r="DA39" s="84" t="s">
        <v>6</v>
      </c>
      <c r="DB39" s="84" t="s">
        <v>33</v>
      </c>
      <c r="DC39" s="36" t="s">
        <v>3</v>
      </c>
      <c r="DD39" s="35" t="s">
        <v>29</v>
      </c>
      <c r="DE39" s="35"/>
      <c r="DF39" s="33"/>
      <c r="DG39" s="85"/>
      <c r="DH39" s="35"/>
      <c r="DI39" s="36"/>
      <c r="DJ39" s="35"/>
      <c r="DK39" s="33"/>
      <c r="DL39" s="83"/>
      <c r="DM39" s="36"/>
      <c r="DN39" s="35"/>
      <c r="DO39" s="33"/>
      <c r="DP39" s="83"/>
      <c r="DQ39" s="36"/>
      <c r="DR39" s="35"/>
      <c r="DS39" s="35"/>
      <c r="DT39" s="33"/>
      <c r="DU39" s="85"/>
      <c r="DV39" s="35"/>
      <c r="DW39" s="33"/>
      <c r="DX39" s="35"/>
      <c r="DY39" s="35"/>
      <c r="DZ39" s="33"/>
      <c r="EA39" s="83"/>
      <c r="EB39" s="84"/>
      <c r="EC39" s="33"/>
      <c r="ED39" s="36"/>
      <c r="EE39" s="35"/>
      <c r="EF39" s="35"/>
      <c r="EG39" s="33"/>
      <c r="EH39" s="36"/>
      <c r="EI39" s="29"/>
      <c r="EJ39" s="36"/>
      <c r="EK39" s="35"/>
      <c r="EL39" s="33"/>
      <c r="EM39" s="83"/>
      <c r="EN39" s="36"/>
      <c r="EO39" s="35"/>
      <c r="EP39" s="33"/>
      <c r="EQ39" s="83"/>
      <c r="ER39" s="35"/>
      <c r="ES39" s="33"/>
      <c r="ET39" s="85"/>
      <c r="EU39" s="35"/>
      <c r="EV39" s="178"/>
      <c r="EW39" s="36"/>
      <c r="EX39" s="35"/>
      <c r="EY39" s="36"/>
      <c r="EZ39" s="168"/>
      <c r="FA39" s="168"/>
      <c r="FB39" s="35"/>
      <c r="FC39" s="36"/>
      <c r="FD39" s="35"/>
      <c r="FE39" s="36" t="s">
        <v>160</v>
      </c>
      <c r="FF39" s="35" t="s">
        <v>3</v>
      </c>
      <c r="FG39" s="35" t="s">
        <v>29</v>
      </c>
      <c r="FH39" s="178"/>
      <c r="FI39" s="178"/>
      <c r="FJ39" s="178"/>
      <c r="FK39" s="35"/>
      <c r="FL39" s="181"/>
      <c r="FM39" s="29" t="s">
        <v>6</v>
      </c>
      <c r="FN39" s="29" t="s">
        <v>161</v>
      </c>
      <c r="FO39" s="35" t="s">
        <v>3</v>
      </c>
      <c r="FP39" s="35" t="s">
        <v>29</v>
      </c>
      <c r="FQ39" s="36" t="s">
        <v>6</v>
      </c>
      <c r="FR39" s="35" t="s">
        <v>33</v>
      </c>
      <c r="FS39" s="36" t="s">
        <v>36</v>
      </c>
      <c r="FT39" s="35" t="s">
        <v>37</v>
      </c>
      <c r="FU39" s="36" t="s">
        <v>64</v>
      </c>
      <c r="FV39" s="35" t="s">
        <v>38</v>
      </c>
      <c r="FW39" s="36" t="s">
        <v>39</v>
      </c>
      <c r="FX39" s="36" t="s">
        <v>41</v>
      </c>
      <c r="FY39" s="35" t="s">
        <v>43</v>
      </c>
      <c r="FZ39" s="36" t="s">
        <v>44</v>
      </c>
      <c r="GA39" s="29" t="s">
        <v>168</v>
      </c>
      <c r="GB39" s="36" t="s">
        <v>3</v>
      </c>
      <c r="GC39" s="35" t="s">
        <v>29</v>
      </c>
      <c r="GD39" s="36" t="s">
        <v>6</v>
      </c>
      <c r="GE39" s="29" t="s">
        <v>36</v>
      </c>
      <c r="GF39" s="35" t="s">
        <v>169</v>
      </c>
      <c r="GG39" s="35" t="s">
        <v>3</v>
      </c>
      <c r="GH39" s="35" t="s">
        <v>29</v>
      </c>
      <c r="GI39" s="35"/>
      <c r="GJ39" s="35"/>
      <c r="GK39" s="36"/>
      <c r="GL39" s="293"/>
    </row>
    <row r="40" spans="1:239" s="1" customFormat="1" ht="9.75" customHeight="1" x14ac:dyDescent="0.15">
      <c r="A40" s="113" t="s">
        <v>212</v>
      </c>
      <c r="B40" s="39"/>
      <c r="C40" s="67"/>
      <c r="D40" s="67">
        <v>9</v>
      </c>
      <c r="E40" s="67">
        <v>4</v>
      </c>
      <c r="F40" s="67"/>
      <c r="G40" s="67"/>
      <c r="H40" s="67">
        <v>22</v>
      </c>
      <c r="I40" s="67"/>
      <c r="J40" s="53"/>
      <c r="K40" s="53"/>
      <c r="L40" s="53">
        <v>1</v>
      </c>
      <c r="M40" s="53"/>
      <c r="N40" s="53"/>
      <c r="O40" s="123">
        <v>0</v>
      </c>
      <c r="P40" s="53">
        <v>5</v>
      </c>
      <c r="Q40" s="53">
        <f t="shared" ref="Q40:Q51" si="78">SUBTOTAL(9,C40:P40)</f>
        <v>41</v>
      </c>
      <c r="R40" s="53"/>
      <c r="S40" s="53"/>
      <c r="T40" s="53">
        <v>1</v>
      </c>
      <c r="U40" s="53">
        <v>2</v>
      </c>
      <c r="V40" s="53">
        <f t="shared" ref="V40:V51" si="79">SUBTOTAL(9,R40:U40)</f>
        <v>3</v>
      </c>
      <c r="W40" s="53"/>
      <c r="X40" s="53">
        <v>5</v>
      </c>
      <c r="Y40" s="53">
        <v>4</v>
      </c>
      <c r="Z40" s="53"/>
      <c r="AA40" s="53"/>
      <c r="AB40" s="53"/>
      <c r="AC40" s="53"/>
      <c r="AD40" s="53">
        <f t="shared" ref="AD40:AD51" si="80">SUBTOTAL(9,Z40:AC40)</f>
        <v>0</v>
      </c>
      <c r="AE40" s="123">
        <v>0</v>
      </c>
      <c r="AF40" s="53"/>
      <c r="AG40" s="53"/>
      <c r="AH40" s="53"/>
      <c r="AI40" s="53"/>
      <c r="AJ40" s="123">
        <v>0</v>
      </c>
      <c r="AK40" s="53">
        <f t="shared" ref="AK40:AK51" si="81">SUBTOTAL(9,AF40:AJ40)</f>
        <v>0</v>
      </c>
      <c r="AL40" s="53"/>
      <c r="AM40" s="53">
        <v>5</v>
      </c>
      <c r="AN40" s="53"/>
      <c r="AO40" s="53">
        <f t="shared" ref="AO40:AO51" si="82">SUBTOTAL(9,AM40:AN40)</f>
        <v>5</v>
      </c>
      <c r="AP40" s="53"/>
      <c r="AQ40" s="53"/>
      <c r="AR40" s="53"/>
      <c r="AS40" s="53">
        <f t="shared" ref="AS40:AS51" si="83">SUBTOTAL(9,AP40:AR40)</f>
        <v>0</v>
      </c>
      <c r="AT40" s="53"/>
      <c r="AU40" s="53"/>
      <c r="AV40" s="53">
        <v>1</v>
      </c>
      <c r="AW40" s="53"/>
      <c r="AX40" s="53"/>
      <c r="AY40" s="53"/>
      <c r="AZ40" s="53"/>
      <c r="BA40" s="53"/>
      <c r="BB40" s="53"/>
      <c r="BC40" s="53">
        <f t="shared" ref="BC40:BC51" si="84">SUBTOTAL(9,AZ40:BB40)</f>
        <v>0</v>
      </c>
      <c r="BD40" s="53"/>
      <c r="BE40" s="53"/>
      <c r="BF40" s="53"/>
      <c r="BG40" s="53"/>
      <c r="BH40" s="67">
        <f t="shared" ref="BH40:BH51" si="85">SUBTOTAL(9,BE40:BG40)</f>
        <v>0</v>
      </c>
      <c r="BI40" s="53"/>
      <c r="BJ40" s="53"/>
      <c r="BK40" s="53"/>
      <c r="BL40" s="53">
        <f t="shared" ref="BL40:BL51" si="86">SUBTOTAL(9,BI40:BK40)</f>
        <v>0</v>
      </c>
      <c r="BM40" s="53"/>
      <c r="BN40" s="53"/>
      <c r="BO40" s="53"/>
      <c r="BP40" s="53">
        <f t="shared" ref="BP40:BP51" si="87">SUBTOTAL(9,BM40:BO40)</f>
        <v>0</v>
      </c>
      <c r="BQ40" s="55"/>
      <c r="BR40" s="53"/>
      <c r="BS40" s="96">
        <f t="shared" ref="BS40:BS51" si="88">SUBTOTAL(9,C40:BR40)</f>
        <v>59</v>
      </c>
      <c r="BT40" s="76"/>
      <c r="BU40" s="68">
        <v>5</v>
      </c>
      <c r="BV40" s="68"/>
      <c r="BW40" s="53">
        <v>1</v>
      </c>
      <c r="BX40" s="53">
        <f t="shared" ref="BX40:BX46" si="89">SUBTOTAL(9,BT40:BW40)</f>
        <v>6</v>
      </c>
      <c r="BY40" s="123">
        <v>0</v>
      </c>
      <c r="BZ40" s="53">
        <v>4</v>
      </c>
      <c r="CA40" s="53">
        <v>2</v>
      </c>
      <c r="CB40" s="53">
        <v>14</v>
      </c>
      <c r="CC40" s="53">
        <f t="shared" ref="CC40:CC51" si="90">SUBTOTAL(9,BZ40:CB40)</f>
        <v>20</v>
      </c>
      <c r="CD40" s="53"/>
      <c r="CE40" s="53">
        <v>2</v>
      </c>
      <c r="CF40" s="123">
        <v>0</v>
      </c>
      <c r="CG40" s="53">
        <v>4</v>
      </c>
      <c r="CH40" s="53"/>
      <c r="CI40" s="53">
        <v>1</v>
      </c>
      <c r="CJ40" s="53"/>
      <c r="CK40" s="53"/>
      <c r="CL40" s="53"/>
      <c r="CM40" s="56">
        <f t="shared" ref="CM40:CM51" si="91">SUBTOTAL(9,BT40:CL40)</f>
        <v>33</v>
      </c>
      <c r="CN40" s="53"/>
      <c r="CO40" s="53">
        <v>2</v>
      </c>
      <c r="CP40" s="53"/>
      <c r="CQ40" s="53">
        <v>16</v>
      </c>
      <c r="CR40" s="123">
        <v>0</v>
      </c>
      <c r="CS40" s="53"/>
      <c r="CT40" s="53">
        <v>1</v>
      </c>
      <c r="CU40" s="123">
        <v>0</v>
      </c>
      <c r="CV40" s="53"/>
      <c r="CW40" s="56">
        <f t="shared" ref="CW40:CW51" si="92">SUBTOTAL(9,CN40:CV40)</f>
        <v>19</v>
      </c>
      <c r="CX40" s="53"/>
      <c r="CY40" s="53"/>
      <c r="CZ40" s="55">
        <f t="shared" ref="CZ40:CZ46" si="93">SUBTOTAL(9,CX40:CY40)</f>
        <v>0</v>
      </c>
      <c r="DA40" s="76"/>
      <c r="DB40" s="53"/>
      <c r="DC40" s="53"/>
      <c r="DD40" s="53">
        <f t="shared" ref="DD40:DD51" si="94">SUBTOTAL(9,DA40:DC40)</f>
        <v>0</v>
      </c>
      <c r="DE40" s="53"/>
      <c r="DF40" s="56">
        <f t="shared" ref="DF40:DF46" si="95">SUBTOTAL(9,DA40:DE40)</f>
        <v>0</v>
      </c>
      <c r="DG40" s="68"/>
      <c r="DH40" s="53"/>
      <c r="DI40" s="53"/>
      <c r="DJ40" s="53"/>
      <c r="DK40" s="56">
        <f t="shared" ref="DK40:DK51" si="96">SUBTOTAL(9,DG40:DJ40)</f>
        <v>0</v>
      </c>
      <c r="DL40" s="55"/>
      <c r="DM40" s="53"/>
      <c r="DN40" s="53"/>
      <c r="DO40" s="56">
        <f t="shared" ref="DO40:DO46" si="97">SUBTOTAL(9,DL40:DN40)</f>
        <v>0</v>
      </c>
      <c r="DP40" s="47">
        <v>1</v>
      </c>
      <c r="DQ40" s="53">
        <v>3</v>
      </c>
      <c r="DR40" s="53">
        <v>57</v>
      </c>
      <c r="DS40" s="53"/>
      <c r="DT40" s="56">
        <f t="shared" ref="DT40:DT46" si="98">SUBTOTAL(9,DP40:DS40)</f>
        <v>61</v>
      </c>
      <c r="DU40" s="68"/>
      <c r="DV40" s="53"/>
      <c r="DW40" s="56">
        <f t="shared" ref="DW40:DW46" si="99">SUBTOTAL(9,DU40:DV40)</f>
        <v>0</v>
      </c>
      <c r="DX40" s="53"/>
      <c r="DY40" s="53"/>
      <c r="DZ40" s="53">
        <f t="shared" ref="DZ40:DZ51" si="100">SUBTOTAL(9,DX40:DY40)</f>
        <v>0</v>
      </c>
      <c r="EA40" s="76"/>
      <c r="EB40" s="68"/>
      <c r="EC40" s="56">
        <f t="shared" ref="EC40:EC46" si="101">SUBTOTAL(9,EA40:EB40)</f>
        <v>0</v>
      </c>
      <c r="ED40" s="68"/>
      <c r="EE40" s="53"/>
      <c r="EF40" s="53"/>
      <c r="EG40" s="56">
        <f t="shared" ref="EG40:EG46" si="102">SUBTOTAL(9,ED40:EF40)</f>
        <v>0</v>
      </c>
      <c r="EH40" s="47"/>
      <c r="EI40" s="55"/>
      <c r="EJ40" s="55"/>
      <c r="EK40" s="53"/>
      <c r="EL40" s="56">
        <f t="shared" ref="EL40:EL46" si="103">SUBTOTAL(9,EH40:EK40)</f>
        <v>0</v>
      </c>
      <c r="EM40" s="47"/>
      <c r="EN40" s="55"/>
      <c r="EO40" s="53"/>
      <c r="EP40" s="56">
        <f t="shared" ref="EP40:EP46" si="104">SUBTOTAL(9,EM40:EO40)</f>
        <v>0</v>
      </c>
      <c r="EQ40" s="47"/>
      <c r="ER40" s="53"/>
      <c r="ES40" s="56">
        <f t="shared" ref="ES40:ES46" si="105">SUBTOTAL(9,EQ40:ER40)</f>
        <v>0</v>
      </c>
      <c r="ET40" s="68">
        <v>24</v>
      </c>
      <c r="EU40" s="53">
        <v>2</v>
      </c>
      <c r="EV40" s="171"/>
      <c r="EW40" s="53">
        <v>1</v>
      </c>
      <c r="EX40" s="53">
        <v>1</v>
      </c>
      <c r="EY40" s="53"/>
      <c r="EZ40" s="171"/>
      <c r="FA40" s="171"/>
      <c r="FB40" s="53"/>
      <c r="FC40" s="53"/>
      <c r="FD40" s="53"/>
      <c r="FE40" s="53"/>
      <c r="FF40" s="53"/>
      <c r="FG40" s="53">
        <f t="shared" ref="FG40:FG46" si="106">SUBTOTAL(9,FE40:FF40)</f>
        <v>0</v>
      </c>
      <c r="FH40" s="171"/>
      <c r="FI40" s="171">
        <v>4</v>
      </c>
      <c r="FJ40" s="171"/>
      <c r="FK40" s="53"/>
      <c r="FL40" s="171"/>
      <c r="FM40" s="53"/>
      <c r="FN40" s="53"/>
      <c r="FO40" s="53"/>
      <c r="FP40" s="53">
        <f t="shared" ref="FP40:FP51" si="107">SUBTOTAL(9,FM40:FO40)</f>
        <v>0</v>
      </c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>
        <f t="shared" ref="GC40:GC51" si="108">SUBTOTAL(9,FQ40:GB40)</f>
        <v>0</v>
      </c>
      <c r="GD40" s="53"/>
      <c r="GE40" s="53"/>
      <c r="GF40" s="53"/>
      <c r="GG40" s="53"/>
      <c r="GH40" s="53">
        <f t="shared" ref="GH40:GH51" si="109">SUBTOTAL(9,GD40:GG40)</f>
        <v>0</v>
      </c>
      <c r="GI40" s="53"/>
      <c r="GJ40" s="53">
        <v>1</v>
      </c>
      <c r="GK40" s="55">
        <f t="shared" ref="GK40:GK51" si="110">SUBTOTAL(9,ET40:GJ40)</f>
        <v>33</v>
      </c>
      <c r="GL40" s="50">
        <f t="shared" ref="GL40:GL51" si="111">SUBTOTAL(9,C40:GK40)+J23+BY23+IE23</f>
        <v>1188</v>
      </c>
    </row>
    <row r="41" spans="1:239" s="1" customFormat="1" ht="9.75" customHeight="1" x14ac:dyDescent="0.15">
      <c r="A41" s="113" t="s">
        <v>219</v>
      </c>
      <c r="B41" s="39"/>
      <c r="C41" s="67">
        <v>2</v>
      </c>
      <c r="D41" s="67"/>
      <c r="E41" s="67">
        <v>2</v>
      </c>
      <c r="F41" s="67"/>
      <c r="G41" s="67"/>
      <c r="H41" s="67"/>
      <c r="I41" s="77"/>
      <c r="J41" s="53"/>
      <c r="K41" s="53"/>
      <c r="L41" s="53"/>
      <c r="M41" s="53"/>
      <c r="N41" s="53"/>
      <c r="O41" s="53"/>
      <c r="P41" s="53"/>
      <c r="Q41" s="53">
        <f t="shared" si="78"/>
        <v>4</v>
      </c>
      <c r="R41" s="53"/>
      <c r="S41" s="53"/>
      <c r="T41" s="53"/>
      <c r="U41" s="53"/>
      <c r="V41" s="53">
        <f t="shared" si="79"/>
        <v>0</v>
      </c>
      <c r="W41" s="53"/>
      <c r="X41" s="53"/>
      <c r="Y41" s="53"/>
      <c r="Z41" s="53"/>
      <c r="AA41" s="53"/>
      <c r="AB41" s="53"/>
      <c r="AC41" s="53"/>
      <c r="AD41" s="53">
        <f t="shared" si="80"/>
        <v>0</v>
      </c>
      <c r="AE41" s="53"/>
      <c r="AF41" s="53"/>
      <c r="AG41" s="53"/>
      <c r="AH41" s="53">
        <v>1</v>
      </c>
      <c r="AI41" s="123">
        <v>0</v>
      </c>
      <c r="AJ41" s="53"/>
      <c r="AK41" s="53">
        <f t="shared" si="81"/>
        <v>1</v>
      </c>
      <c r="AL41" s="53"/>
      <c r="AM41" s="123">
        <v>0</v>
      </c>
      <c r="AN41" s="53"/>
      <c r="AO41" s="53">
        <f t="shared" si="82"/>
        <v>0</v>
      </c>
      <c r="AP41" s="53"/>
      <c r="AQ41" s="53"/>
      <c r="AR41" s="53"/>
      <c r="AS41" s="53">
        <f t="shared" si="83"/>
        <v>0</v>
      </c>
      <c r="AT41" s="53"/>
      <c r="AU41" s="53"/>
      <c r="AV41" s="53"/>
      <c r="AW41" s="53"/>
      <c r="AX41" s="53"/>
      <c r="AY41" s="53"/>
      <c r="AZ41" s="53"/>
      <c r="BA41" s="53"/>
      <c r="BB41" s="53">
        <v>1</v>
      </c>
      <c r="BC41" s="53">
        <f t="shared" si="84"/>
        <v>1</v>
      </c>
      <c r="BD41" s="54"/>
      <c r="BE41" s="53"/>
      <c r="BF41" s="53"/>
      <c r="BG41" s="53"/>
      <c r="BH41" s="67">
        <f t="shared" si="85"/>
        <v>0</v>
      </c>
      <c r="BI41" s="53"/>
      <c r="BJ41" s="53"/>
      <c r="BK41" s="53"/>
      <c r="BL41" s="53">
        <f t="shared" si="86"/>
        <v>0</v>
      </c>
      <c r="BM41" s="53"/>
      <c r="BN41" s="53"/>
      <c r="BO41" s="53"/>
      <c r="BP41" s="53">
        <f t="shared" si="87"/>
        <v>0</v>
      </c>
      <c r="BQ41" s="55"/>
      <c r="BR41" s="53"/>
      <c r="BS41" s="96">
        <f t="shared" si="88"/>
        <v>6</v>
      </c>
      <c r="BT41" s="76"/>
      <c r="BU41" s="68"/>
      <c r="BV41" s="68"/>
      <c r="BW41" s="53"/>
      <c r="BX41" s="53">
        <f t="shared" si="89"/>
        <v>0</v>
      </c>
      <c r="BY41" s="53"/>
      <c r="BZ41" s="123">
        <v>0</v>
      </c>
      <c r="CA41" s="123">
        <v>0</v>
      </c>
      <c r="CB41" s="53"/>
      <c r="CC41" s="53">
        <f t="shared" si="90"/>
        <v>0</v>
      </c>
      <c r="CD41" s="53"/>
      <c r="CE41" s="53"/>
      <c r="CF41" s="53"/>
      <c r="CG41" s="123">
        <v>0</v>
      </c>
      <c r="CH41" s="53"/>
      <c r="CI41" s="53"/>
      <c r="CJ41" s="53"/>
      <c r="CK41" s="53"/>
      <c r="CL41" s="53"/>
      <c r="CM41" s="56">
        <f t="shared" si="91"/>
        <v>0</v>
      </c>
      <c r="CN41" s="53"/>
      <c r="CO41" s="53"/>
      <c r="CP41" s="53"/>
      <c r="CQ41" s="53">
        <v>14</v>
      </c>
      <c r="CR41" s="53"/>
      <c r="CS41" s="53"/>
      <c r="CT41" s="53"/>
      <c r="CU41" s="53"/>
      <c r="CV41" s="53"/>
      <c r="CW41" s="56">
        <f t="shared" si="92"/>
        <v>14</v>
      </c>
      <c r="CX41" s="53"/>
      <c r="CY41" s="53"/>
      <c r="CZ41" s="55">
        <f t="shared" si="93"/>
        <v>0</v>
      </c>
      <c r="DA41" s="76"/>
      <c r="DB41" s="53"/>
      <c r="DC41" s="53"/>
      <c r="DD41" s="53">
        <f t="shared" si="94"/>
        <v>0</v>
      </c>
      <c r="DE41" s="53"/>
      <c r="DF41" s="56">
        <f t="shared" si="95"/>
        <v>0</v>
      </c>
      <c r="DG41" s="68"/>
      <c r="DH41" s="53"/>
      <c r="DI41" s="53"/>
      <c r="DJ41" s="53"/>
      <c r="DK41" s="56">
        <f t="shared" si="96"/>
        <v>0</v>
      </c>
      <c r="DL41" s="55"/>
      <c r="DM41" s="53"/>
      <c r="DN41" s="53"/>
      <c r="DO41" s="56">
        <f t="shared" si="97"/>
        <v>0</v>
      </c>
      <c r="DP41" s="208"/>
      <c r="DQ41" s="123">
        <v>0</v>
      </c>
      <c r="DR41" s="53">
        <v>1</v>
      </c>
      <c r="DS41" s="53"/>
      <c r="DT41" s="56">
        <f t="shared" si="98"/>
        <v>1</v>
      </c>
      <c r="DU41" s="68">
        <v>2</v>
      </c>
      <c r="DV41" s="53"/>
      <c r="DW41" s="56">
        <f t="shared" si="99"/>
        <v>2</v>
      </c>
      <c r="DX41" s="53"/>
      <c r="DY41" s="53"/>
      <c r="DZ41" s="53">
        <f t="shared" si="100"/>
        <v>0</v>
      </c>
      <c r="EA41" s="76"/>
      <c r="EB41" s="68"/>
      <c r="EC41" s="56">
        <f t="shared" si="101"/>
        <v>0</v>
      </c>
      <c r="ED41" s="68"/>
      <c r="EE41" s="53"/>
      <c r="EF41" s="53"/>
      <c r="EG41" s="56">
        <f t="shared" si="102"/>
        <v>0</v>
      </c>
      <c r="EH41" s="47"/>
      <c r="EI41" s="55"/>
      <c r="EJ41" s="55"/>
      <c r="EK41" s="53"/>
      <c r="EL41" s="56">
        <f t="shared" si="103"/>
        <v>0</v>
      </c>
      <c r="EM41" s="47"/>
      <c r="EN41" s="55"/>
      <c r="EO41" s="53"/>
      <c r="EP41" s="56">
        <f t="shared" si="104"/>
        <v>0</v>
      </c>
      <c r="EQ41" s="47"/>
      <c r="ER41" s="53"/>
      <c r="ES41" s="56">
        <f t="shared" si="105"/>
        <v>0</v>
      </c>
      <c r="ET41" s="68"/>
      <c r="EU41" s="53"/>
      <c r="EV41" s="171"/>
      <c r="EW41" s="53"/>
      <c r="EX41" s="53"/>
      <c r="EY41" s="53"/>
      <c r="EZ41" s="171"/>
      <c r="FA41" s="171"/>
      <c r="FB41" s="53"/>
      <c r="FC41" s="53"/>
      <c r="FD41" s="53"/>
      <c r="FE41" s="53"/>
      <c r="FF41" s="53"/>
      <c r="FG41" s="53">
        <f t="shared" si="106"/>
        <v>0</v>
      </c>
      <c r="FH41" s="171"/>
      <c r="FI41" s="171"/>
      <c r="FJ41" s="171"/>
      <c r="FK41" s="53"/>
      <c r="FL41" s="171"/>
      <c r="FM41" s="123">
        <v>0</v>
      </c>
      <c r="FN41" s="53"/>
      <c r="FO41" s="53"/>
      <c r="FP41" s="53">
        <f t="shared" si="107"/>
        <v>0</v>
      </c>
      <c r="FQ41" s="54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>
        <f t="shared" si="108"/>
        <v>0</v>
      </c>
      <c r="GD41" s="53"/>
      <c r="GE41" s="53"/>
      <c r="GF41" s="53"/>
      <c r="GG41" s="53"/>
      <c r="GH41" s="53">
        <f t="shared" si="109"/>
        <v>0</v>
      </c>
      <c r="GI41" s="53"/>
      <c r="GJ41" s="53"/>
      <c r="GK41" s="55">
        <f t="shared" si="110"/>
        <v>0</v>
      </c>
      <c r="GL41" s="50">
        <f t="shared" si="111"/>
        <v>82</v>
      </c>
    </row>
    <row r="42" spans="1:239" s="1" customFormat="1" ht="9.75" customHeight="1" x14ac:dyDescent="0.15">
      <c r="A42" s="114" t="s">
        <v>220</v>
      </c>
      <c r="B42" s="39"/>
      <c r="C42" s="67">
        <v>7</v>
      </c>
      <c r="D42" s="67"/>
      <c r="E42" s="67">
        <v>2</v>
      </c>
      <c r="F42" s="67"/>
      <c r="G42" s="67"/>
      <c r="H42" s="67">
        <v>1</v>
      </c>
      <c r="I42" s="124">
        <v>0</v>
      </c>
      <c r="J42" s="53"/>
      <c r="K42" s="53"/>
      <c r="L42" s="53"/>
      <c r="M42" s="53"/>
      <c r="N42" s="53"/>
      <c r="O42" s="53"/>
      <c r="P42" s="53">
        <v>1</v>
      </c>
      <c r="Q42" s="53">
        <f t="shared" si="78"/>
        <v>11</v>
      </c>
      <c r="R42" s="53"/>
      <c r="S42" s="53"/>
      <c r="T42" s="53"/>
      <c r="U42" s="53"/>
      <c r="V42" s="53">
        <f t="shared" si="79"/>
        <v>0</v>
      </c>
      <c r="W42" s="53"/>
      <c r="X42" s="53"/>
      <c r="Y42" s="53"/>
      <c r="Z42" s="53"/>
      <c r="AA42" s="53"/>
      <c r="AB42" s="53"/>
      <c r="AC42" s="123">
        <v>0</v>
      </c>
      <c r="AD42" s="53">
        <f t="shared" si="80"/>
        <v>0</v>
      </c>
      <c r="AE42" s="53"/>
      <c r="AF42" s="53"/>
      <c r="AG42" s="53"/>
      <c r="AH42" s="53"/>
      <c r="AI42" s="53"/>
      <c r="AJ42" s="53">
        <v>1</v>
      </c>
      <c r="AK42" s="53">
        <f t="shared" si="81"/>
        <v>1</v>
      </c>
      <c r="AL42" s="53"/>
      <c r="AM42" s="123">
        <v>0</v>
      </c>
      <c r="AN42" s="123">
        <v>0</v>
      </c>
      <c r="AO42" s="53">
        <f t="shared" si="82"/>
        <v>0</v>
      </c>
      <c r="AP42" s="53"/>
      <c r="AQ42" s="53"/>
      <c r="AR42" s="53"/>
      <c r="AS42" s="53">
        <f t="shared" si="83"/>
        <v>0</v>
      </c>
      <c r="AT42" s="53">
        <v>1</v>
      </c>
      <c r="AU42" s="53"/>
      <c r="AV42" s="53"/>
      <c r="AW42" s="53">
        <v>1</v>
      </c>
      <c r="AX42" s="53"/>
      <c r="AY42" s="53"/>
      <c r="AZ42" s="53"/>
      <c r="BA42" s="53"/>
      <c r="BB42" s="53"/>
      <c r="BC42" s="53">
        <f t="shared" si="84"/>
        <v>0</v>
      </c>
      <c r="BD42" s="123">
        <v>0</v>
      </c>
      <c r="BE42" s="53"/>
      <c r="BF42" s="53"/>
      <c r="BG42" s="53">
        <v>1</v>
      </c>
      <c r="BH42" s="67">
        <f t="shared" si="85"/>
        <v>1</v>
      </c>
      <c r="BI42" s="53"/>
      <c r="BJ42" s="53"/>
      <c r="BK42" s="53"/>
      <c r="BL42" s="53">
        <f t="shared" si="86"/>
        <v>0</v>
      </c>
      <c r="BM42" s="53"/>
      <c r="BN42" s="53"/>
      <c r="BO42" s="53"/>
      <c r="BP42" s="53">
        <f t="shared" si="87"/>
        <v>0</v>
      </c>
      <c r="BQ42" s="55"/>
      <c r="BR42" s="53"/>
      <c r="BS42" s="96">
        <f t="shared" si="88"/>
        <v>15</v>
      </c>
      <c r="BT42" s="76"/>
      <c r="BU42" s="68"/>
      <c r="BV42" s="68"/>
      <c r="BW42" s="53"/>
      <c r="BX42" s="53">
        <f t="shared" si="89"/>
        <v>0</v>
      </c>
      <c r="BY42" s="53"/>
      <c r="BZ42" s="53"/>
      <c r="CA42" s="53"/>
      <c r="CB42" s="53"/>
      <c r="CC42" s="53">
        <f t="shared" si="90"/>
        <v>0</v>
      </c>
      <c r="CD42" s="53"/>
      <c r="CE42" s="53"/>
      <c r="CF42" s="53"/>
      <c r="CG42" s="53"/>
      <c r="CH42" s="53"/>
      <c r="CI42" s="53"/>
      <c r="CJ42" s="53"/>
      <c r="CK42" s="53"/>
      <c r="CL42" s="53"/>
      <c r="CM42" s="56">
        <f t="shared" si="91"/>
        <v>0</v>
      </c>
      <c r="CN42" s="53"/>
      <c r="CO42" s="53"/>
      <c r="CP42" s="53"/>
      <c r="CQ42" s="53">
        <v>8</v>
      </c>
      <c r="CR42" s="53"/>
      <c r="CS42" s="53"/>
      <c r="CT42" s="53"/>
      <c r="CU42" s="53"/>
      <c r="CV42" s="53"/>
      <c r="CW42" s="56">
        <f t="shared" si="92"/>
        <v>8</v>
      </c>
      <c r="CX42" s="123">
        <v>0</v>
      </c>
      <c r="CY42" s="53"/>
      <c r="CZ42" s="55">
        <f t="shared" si="93"/>
        <v>0</v>
      </c>
      <c r="DA42" s="76"/>
      <c r="DB42" s="53"/>
      <c r="DC42" s="53"/>
      <c r="DD42" s="53">
        <f t="shared" si="94"/>
        <v>0</v>
      </c>
      <c r="DE42" s="53"/>
      <c r="DF42" s="56">
        <f t="shared" si="95"/>
        <v>0</v>
      </c>
      <c r="DG42" s="68"/>
      <c r="DH42" s="53"/>
      <c r="DI42" s="53"/>
      <c r="DJ42" s="53"/>
      <c r="DK42" s="56">
        <f t="shared" si="96"/>
        <v>0</v>
      </c>
      <c r="DL42" s="55"/>
      <c r="DM42" s="53"/>
      <c r="DN42" s="53"/>
      <c r="DO42" s="56">
        <f t="shared" si="97"/>
        <v>0</v>
      </c>
      <c r="DP42" s="47"/>
      <c r="DQ42" s="53"/>
      <c r="DR42" s="123">
        <v>0</v>
      </c>
      <c r="DS42" s="53"/>
      <c r="DT42" s="56">
        <f t="shared" si="98"/>
        <v>0</v>
      </c>
      <c r="DU42" s="68">
        <v>1</v>
      </c>
      <c r="DV42" s="53"/>
      <c r="DW42" s="56">
        <f t="shared" si="99"/>
        <v>1</v>
      </c>
      <c r="DX42" s="123">
        <v>0</v>
      </c>
      <c r="DY42" s="53"/>
      <c r="DZ42" s="53">
        <f t="shared" si="100"/>
        <v>0</v>
      </c>
      <c r="EA42" s="76"/>
      <c r="EB42" s="68"/>
      <c r="EC42" s="56">
        <f t="shared" si="101"/>
        <v>0</v>
      </c>
      <c r="ED42" s="68"/>
      <c r="EE42" s="53"/>
      <c r="EF42" s="53"/>
      <c r="EG42" s="56">
        <f t="shared" si="102"/>
        <v>0</v>
      </c>
      <c r="EH42" s="47"/>
      <c r="EI42" s="55"/>
      <c r="EJ42" s="55"/>
      <c r="EK42" s="53"/>
      <c r="EL42" s="56">
        <f t="shared" si="103"/>
        <v>0</v>
      </c>
      <c r="EM42" s="47"/>
      <c r="EN42" s="55"/>
      <c r="EO42" s="53"/>
      <c r="EP42" s="56">
        <f t="shared" si="104"/>
        <v>0</v>
      </c>
      <c r="EQ42" s="47"/>
      <c r="ER42" s="53"/>
      <c r="ES42" s="56">
        <f t="shared" si="105"/>
        <v>0</v>
      </c>
      <c r="ET42" s="68"/>
      <c r="EU42" s="53"/>
      <c r="EV42" s="171"/>
      <c r="EW42" s="53"/>
      <c r="EX42" s="53"/>
      <c r="EY42" s="53"/>
      <c r="EZ42" s="171"/>
      <c r="FA42" s="171"/>
      <c r="FB42" s="53"/>
      <c r="FC42" s="53"/>
      <c r="FD42" s="53"/>
      <c r="FE42" s="53"/>
      <c r="FF42" s="53"/>
      <c r="FG42" s="53">
        <f t="shared" si="106"/>
        <v>0</v>
      </c>
      <c r="FH42" s="171"/>
      <c r="FI42" s="171"/>
      <c r="FJ42" s="171"/>
      <c r="FK42" s="53"/>
      <c r="FL42" s="182">
        <v>0</v>
      </c>
      <c r="FM42" s="53">
        <v>1</v>
      </c>
      <c r="FN42" s="53"/>
      <c r="FO42" s="53"/>
      <c r="FP42" s="53">
        <f t="shared" si="107"/>
        <v>1</v>
      </c>
      <c r="FQ42" s="53"/>
      <c r="FR42" s="53"/>
      <c r="FS42" s="54"/>
      <c r="FT42" s="54"/>
      <c r="FU42" s="53"/>
      <c r="FV42" s="53"/>
      <c r="FW42" s="53"/>
      <c r="FX42" s="54"/>
      <c r="FY42" s="53"/>
      <c r="FZ42" s="53"/>
      <c r="GA42" s="53"/>
      <c r="GB42" s="123">
        <v>0</v>
      </c>
      <c r="GC42" s="53">
        <f t="shared" si="108"/>
        <v>0</v>
      </c>
      <c r="GD42" s="53"/>
      <c r="GE42" s="53"/>
      <c r="GF42" s="53"/>
      <c r="GG42" s="53"/>
      <c r="GH42" s="53">
        <f t="shared" si="109"/>
        <v>0</v>
      </c>
      <c r="GI42" s="53"/>
      <c r="GJ42" s="53"/>
      <c r="GK42" s="55">
        <f t="shared" si="110"/>
        <v>1</v>
      </c>
      <c r="GL42" s="50">
        <f t="shared" si="111"/>
        <v>79</v>
      </c>
    </row>
    <row r="43" spans="1:239" s="1" customFormat="1" ht="9.75" customHeight="1" x14ac:dyDescent="0.15">
      <c r="A43" s="113" t="s">
        <v>221</v>
      </c>
      <c r="B43" s="39"/>
      <c r="C43" s="67"/>
      <c r="D43" s="67"/>
      <c r="E43" s="67"/>
      <c r="F43" s="67"/>
      <c r="G43" s="67"/>
      <c r="H43" s="67"/>
      <c r="I43" s="67"/>
      <c r="J43" s="53"/>
      <c r="K43" s="53"/>
      <c r="L43" s="53"/>
      <c r="M43" s="67"/>
      <c r="N43" s="67"/>
      <c r="O43" s="67"/>
      <c r="P43" s="53"/>
      <c r="Q43" s="53">
        <f t="shared" si="78"/>
        <v>0</v>
      </c>
      <c r="R43" s="53"/>
      <c r="S43" s="53"/>
      <c r="T43" s="53"/>
      <c r="U43" s="53"/>
      <c r="V43" s="53">
        <f t="shared" si="79"/>
        <v>0</v>
      </c>
      <c r="W43" s="53"/>
      <c r="X43" s="123">
        <v>0</v>
      </c>
      <c r="Y43" s="67"/>
      <c r="Z43" s="53"/>
      <c r="AA43" s="53"/>
      <c r="AB43" s="53"/>
      <c r="AC43" s="53"/>
      <c r="AD43" s="53">
        <f t="shared" si="80"/>
        <v>0</v>
      </c>
      <c r="AE43" s="53"/>
      <c r="AF43" s="53"/>
      <c r="AG43" s="53"/>
      <c r="AH43" s="53"/>
      <c r="AI43" s="53"/>
      <c r="AJ43" s="53"/>
      <c r="AK43" s="53">
        <f t="shared" si="81"/>
        <v>0</v>
      </c>
      <c r="AL43" s="53"/>
      <c r="AM43" s="53"/>
      <c r="AN43" s="53"/>
      <c r="AO43" s="53">
        <f t="shared" si="82"/>
        <v>0</v>
      </c>
      <c r="AP43" s="53"/>
      <c r="AQ43" s="53"/>
      <c r="AR43" s="53"/>
      <c r="AS43" s="53">
        <f t="shared" si="83"/>
        <v>0</v>
      </c>
      <c r="AT43" s="53"/>
      <c r="AU43" s="53"/>
      <c r="AV43" s="53"/>
      <c r="AW43" s="53"/>
      <c r="AX43" s="53"/>
      <c r="AY43" s="53"/>
      <c r="AZ43" s="53"/>
      <c r="BA43" s="53"/>
      <c r="BB43" s="53"/>
      <c r="BC43" s="53">
        <f t="shared" si="84"/>
        <v>0</v>
      </c>
      <c r="BD43" s="53"/>
      <c r="BE43" s="53"/>
      <c r="BF43" s="53"/>
      <c r="BG43" s="53"/>
      <c r="BH43" s="67">
        <f t="shared" si="85"/>
        <v>0</v>
      </c>
      <c r="BI43" s="53"/>
      <c r="BJ43" s="53"/>
      <c r="BK43" s="53"/>
      <c r="BL43" s="53">
        <f t="shared" si="86"/>
        <v>0</v>
      </c>
      <c r="BM43" s="53"/>
      <c r="BN43" s="53"/>
      <c r="BO43" s="53"/>
      <c r="BP43" s="53">
        <f t="shared" si="87"/>
        <v>0</v>
      </c>
      <c r="BQ43" s="55"/>
      <c r="BR43" s="53"/>
      <c r="BS43" s="96">
        <f t="shared" si="88"/>
        <v>0</v>
      </c>
      <c r="BT43" s="76"/>
      <c r="BU43" s="68"/>
      <c r="BV43" s="68"/>
      <c r="BW43" s="53"/>
      <c r="BX43" s="53">
        <f t="shared" si="89"/>
        <v>0</v>
      </c>
      <c r="BY43" s="53"/>
      <c r="BZ43" s="123">
        <v>0</v>
      </c>
      <c r="CA43" s="53"/>
      <c r="CB43" s="53">
        <v>1</v>
      </c>
      <c r="CC43" s="53">
        <f t="shared" si="90"/>
        <v>1</v>
      </c>
      <c r="CD43" s="53"/>
      <c r="CE43" s="53"/>
      <c r="CF43" s="53"/>
      <c r="CG43" s="53"/>
      <c r="CH43" s="53"/>
      <c r="CI43" s="53"/>
      <c r="CJ43" s="53"/>
      <c r="CK43" s="53"/>
      <c r="CL43" s="53"/>
      <c r="CM43" s="56">
        <f t="shared" si="91"/>
        <v>1</v>
      </c>
      <c r="CN43" s="53"/>
      <c r="CO43" s="53"/>
      <c r="CP43" s="53"/>
      <c r="CQ43" s="53">
        <v>2</v>
      </c>
      <c r="CR43" s="53"/>
      <c r="CS43" s="53"/>
      <c r="CT43" s="53"/>
      <c r="CU43" s="53"/>
      <c r="CV43" s="53"/>
      <c r="CW43" s="56">
        <f t="shared" si="92"/>
        <v>2</v>
      </c>
      <c r="CX43" s="53"/>
      <c r="CY43" s="53"/>
      <c r="CZ43" s="55">
        <f t="shared" si="93"/>
        <v>0</v>
      </c>
      <c r="DA43" s="76"/>
      <c r="DB43" s="53"/>
      <c r="DC43" s="53"/>
      <c r="DD43" s="53">
        <f t="shared" si="94"/>
        <v>0</v>
      </c>
      <c r="DE43" s="53"/>
      <c r="DF43" s="56">
        <f t="shared" si="95"/>
        <v>0</v>
      </c>
      <c r="DG43" s="68"/>
      <c r="DH43" s="53"/>
      <c r="DI43" s="53"/>
      <c r="DJ43" s="53"/>
      <c r="DK43" s="56">
        <f t="shared" si="96"/>
        <v>0</v>
      </c>
      <c r="DL43" s="55"/>
      <c r="DM43" s="53"/>
      <c r="DN43" s="53"/>
      <c r="DO43" s="56">
        <f t="shared" si="97"/>
        <v>0</v>
      </c>
      <c r="DP43" s="47"/>
      <c r="DQ43" s="53"/>
      <c r="DR43" s="53">
        <v>2</v>
      </c>
      <c r="DS43" s="53"/>
      <c r="DT43" s="56">
        <f t="shared" si="98"/>
        <v>2</v>
      </c>
      <c r="DU43" s="68"/>
      <c r="DV43" s="53"/>
      <c r="DW43" s="56">
        <f t="shared" si="99"/>
        <v>0</v>
      </c>
      <c r="DX43" s="53"/>
      <c r="DY43" s="53"/>
      <c r="DZ43" s="53">
        <f t="shared" si="100"/>
        <v>0</v>
      </c>
      <c r="EA43" s="76"/>
      <c r="EB43" s="68"/>
      <c r="EC43" s="56">
        <f t="shared" si="101"/>
        <v>0</v>
      </c>
      <c r="ED43" s="68"/>
      <c r="EE43" s="53"/>
      <c r="EF43" s="53"/>
      <c r="EG43" s="56">
        <f t="shared" si="102"/>
        <v>0</v>
      </c>
      <c r="EH43" s="47"/>
      <c r="EI43" s="55"/>
      <c r="EJ43" s="55"/>
      <c r="EK43" s="53"/>
      <c r="EL43" s="56">
        <f t="shared" si="103"/>
        <v>0</v>
      </c>
      <c r="EM43" s="47"/>
      <c r="EN43" s="55"/>
      <c r="EO43" s="53"/>
      <c r="EP43" s="56">
        <f t="shared" si="104"/>
        <v>0</v>
      </c>
      <c r="EQ43" s="47"/>
      <c r="ER43" s="53"/>
      <c r="ES43" s="56">
        <f t="shared" si="105"/>
        <v>0</v>
      </c>
      <c r="ET43" s="68"/>
      <c r="EU43" s="53"/>
      <c r="EV43" s="171"/>
      <c r="EW43" s="53"/>
      <c r="EX43" s="53"/>
      <c r="EY43" s="53"/>
      <c r="EZ43" s="171"/>
      <c r="FA43" s="171"/>
      <c r="FB43" s="53"/>
      <c r="FC43" s="53"/>
      <c r="FD43" s="53"/>
      <c r="FE43" s="53"/>
      <c r="FF43" s="53"/>
      <c r="FG43" s="53">
        <f t="shared" si="106"/>
        <v>0</v>
      </c>
      <c r="FH43" s="171"/>
      <c r="FI43" s="171"/>
      <c r="FJ43" s="171"/>
      <c r="FK43" s="53"/>
      <c r="FL43" s="171"/>
      <c r="FM43" s="53"/>
      <c r="FN43" s="53"/>
      <c r="FO43" s="53"/>
      <c r="FP43" s="53">
        <f t="shared" si="107"/>
        <v>0</v>
      </c>
      <c r="FQ43" s="53"/>
      <c r="FR43" s="53"/>
      <c r="FS43" s="53"/>
      <c r="FT43" s="53"/>
      <c r="FU43" s="53"/>
      <c r="FV43" s="53"/>
      <c r="FW43" s="54"/>
      <c r="FX43" s="53"/>
      <c r="FY43" s="53"/>
      <c r="FZ43" s="54"/>
      <c r="GA43" s="54"/>
      <c r="GB43" s="53"/>
      <c r="GC43" s="53">
        <f t="shared" si="108"/>
        <v>0</v>
      </c>
      <c r="GD43" s="53"/>
      <c r="GE43" s="53"/>
      <c r="GF43" s="53"/>
      <c r="GG43" s="53"/>
      <c r="GH43" s="53">
        <f t="shared" si="109"/>
        <v>0</v>
      </c>
      <c r="GI43" s="53"/>
      <c r="GJ43" s="123">
        <v>0</v>
      </c>
      <c r="GK43" s="55">
        <f t="shared" si="110"/>
        <v>0</v>
      </c>
      <c r="GL43" s="50">
        <f t="shared" si="111"/>
        <v>60</v>
      </c>
    </row>
    <row r="44" spans="1:239" s="1" customFormat="1" ht="9.75" customHeight="1" x14ac:dyDescent="0.15">
      <c r="A44" s="113" t="s">
        <v>222</v>
      </c>
      <c r="B44" s="39"/>
      <c r="C44" s="67"/>
      <c r="D44" s="67"/>
      <c r="E44" s="67">
        <v>2</v>
      </c>
      <c r="F44" s="67"/>
      <c r="G44" s="67">
        <v>1</v>
      </c>
      <c r="H44" s="67">
        <v>1</v>
      </c>
      <c r="I44" s="67"/>
      <c r="J44" s="53"/>
      <c r="K44" s="53"/>
      <c r="L44" s="53"/>
      <c r="M44" s="53"/>
      <c r="N44" s="123">
        <v>0</v>
      </c>
      <c r="O44" s="53"/>
      <c r="P44" s="53"/>
      <c r="Q44" s="53">
        <f t="shared" si="78"/>
        <v>4</v>
      </c>
      <c r="R44" s="53"/>
      <c r="S44" s="53"/>
      <c r="T44" s="53"/>
      <c r="U44" s="53"/>
      <c r="V44" s="53">
        <f t="shared" si="79"/>
        <v>0</v>
      </c>
      <c r="W44" s="53"/>
      <c r="X44" s="53"/>
      <c r="Y44" s="53">
        <v>2</v>
      </c>
      <c r="Z44" s="53"/>
      <c r="AA44" s="53"/>
      <c r="AB44" s="53"/>
      <c r="AC44" s="53"/>
      <c r="AD44" s="53">
        <f t="shared" si="80"/>
        <v>0</v>
      </c>
      <c r="AE44" s="53"/>
      <c r="AF44" s="53"/>
      <c r="AG44" s="53"/>
      <c r="AH44" s="53"/>
      <c r="AI44" s="53"/>
      <c r="AJ44" s="53"/>
      <c r="AK44" s="53">
        <f t="shared" si="81"/>
        <v>0</v>
      </c>
      <c r="AL44" s="53"/>
      <c r="AM44" s="123">
        <v>0</v>
      </c>
      <c r="AN44" s="53"/>
      <c r="AO44" s="53">
        <f t="shared" si="82"/>
        <v>0</v>
      </c>
      <c r="AP44" s="123">
        <v>0</v>
      </c>
      <c r="AQ44" s="53"/>
      <c r="AR44" s="53"/>
      <c r="AS44" s="53">
        <f t="shared" si="83"/>
        <v>0</v>
      </c>
      <c r="AT44" s="53">
        <v>1</v>
      </c>
      <c r="AU44" s="53"/>
      <c r="AV44" s="53"/>
      <c r="AW44" s="53"/>
      <c r="AX44" s="53"/>
      <c r="AY44" s="53"/>
      <c r="AZ44" s="53"/>
      <c r="BA44" s="53"/>
      <c r="BB44" s="53"/>
      <c r="BC44" s="53">
        <f t="shared" si="84"/>
        <v>0</v>
      </c>
      <c r="BD44" s="53"/>
      <c r="BE44" s="53">
        <v>1</v>
      </c>
      <c r="BF44" s="53"/>
      <c r="BG44" s="123">
        <v>0</v>
      </c>
      <c r="BH44" s="67">
        <f t="shared" si="85"/>
        <v>1</v>
      </c>
      <c r="BI44" s="123">
        <v>0</v>
      </c>
      <c r="BJ44" s="53"/>
      <c r="BK44" s="53"/>
      <c r="BL44" s="53">
        <f t="shared" si="86"/>
        <v>0</v>
      </c>
      <c r="BM44" s="53"/>
      <c r="BN44" s="53">
        <v>1</v>
      </c>
      <c r="BO44" s="53"/>
      <c r="BP44" s="53">
        <f t="shared" si="87"/>
        <v>1</v>
      </c>
      <c r="BQ44" s="55"/>
      <c r="BR44" s="53"/>
      <c r="BS44" s="96">
        <f t="shared" si="88"/>
        <v>9</v>
      </c>
      <c r="BT44" s="76"/>
      <c r="BU44" s="68"/>
      <c r="BV44" s="68"/>
      <c r="BW44" s="53"/>
      <c r="BX44" s="53">
        <f t="shared" si="89"/>
        <v>0</v>
      </c>
      <c r="BY44" s="53"/>
      <c r="BZ44" s="53"/>
      <c r="CA44" s="53"/>
      <c r="CB44" s="53"/>
      <c r="CC44" s="53">
        <f t="shared" si="90"/>
        <v>0</v>
      </c>
      <c r="CD44" s="53"/>
      <c r="CE44" s="53"/>
      <c r="CF44" s="53"/>
      <c r="CG44" s="53"/>
      <c r="CH44" s="53"/>
      <c r="CI44" s="54"/>
      <c r="CJ44" s="53"/>
      <c r="CK44" s="53"/>
      <c r="CL44" s="53"/>
      <c r="CM44" s="56">
        <f t="shared" si="91"/>
        <v>0</v>
      </c>
      <c r="CN44" s="53"/>
      <c r="CO44" s="123">
        <v>0</v>
      </c>
      <c r="CP44" s="53"/>
      <c r="CQ44" s="130">
        <v>1</v>
      </c>
      <c r="CR44" s="53"/>
      <c r="CS44" s="53"/>
      <c r="CT44" s="53"/>
      <c r="CU44" s="53"/>
      <c r="CV44" s="53"/>
      <c r="CW44" s="56">
        <f t="shared" si="92"/>
        <v>1</v>
      </c>
      <c r="CX44" s="53"/>
      <c r="CY44" s="53"/>
      <c r="CZ44" s="55">
        <f t="shared" si="93"/>
        <v>0</v>
      </c>
      <c r="DA44" s="76"/>
      <c r="DB44" s="53"/>
      <c r="DC44" s="53"/>
      <c r="DD44" s="53">
        <f t="shared" si="94"/>
        <v>0</v>
      </c>
      <c r="DE44" s="53"/>
      <c r="DF44" s="56">
        <f t="shared" si="95"/>
        <v>0</v>
      </c>
      <c r="DG44" s="68"/>
      <c r="DH44" s="53"/>
      <c r="DI44" s="53"/>
      <c r="DJ44" s="53"/>
      <c r="DK44" s="56">
        <f t="shared" si="96"/>
        <v>0</v>
      </c>
      <c r="DL44" s="55"/>
      <c r="DM44" s="53"/>
      <c r="DN44" s="53"/>
      <c r="DO44" s="56">
        <f t="shared" si="97"/>
        <v>0</v>
      </c>
      <c r="DP44" s="47"/>
      <c r="DQ44" s="123">
        <v>0</v>
      </c>
      <c r="DR44" s="53"/>
      <c r="DS44" s="53"/>
      <c r="DT44" s="56">
        <f t="shared" si="98"/>
        <v>0</v>
      </c>
      <c r="DU44" s="68">
        <v>3</v>
      </c>
      <c r="DV44" s="53"/>
      <c r="DW44" s="56">
        <f t="shared" si="99"/>
        <v>3</v>
      </c>
      <c r="DX44" s="53"/>
      <c r="DY44" s="53"/>
      <c r="DZ44" s="53">
        <f t="shared" si="100"/>
        <v>0</v>
      </c>
      <c r="EA44" s="76"/>
      <c r="EB44" s="68"/>
      <c r="EC44" s="56">
        <f t="shared" si="101"/>
        <v>0</v>
      </c>
      <c r="ED44" s="68"/>
      <c r="EE44" s="53"/>
      <c r="EF44" s="53"/>
      <c r="EG44" s="56">
        <f t="shared" si="102"/>
        <v>0</v>
      </c>
      <c r="EH44" s="47"/>
      <c r="EI44" s="55"/>
      <c r="EJ44" s="55"/>
      <c r="EK44" s="53"/>
      <c r="EL44" s="56">
        <f t="shared" si="103"/>
        <v>0</v>
      </c>
      <c r="EM44" s="47"/>
      <c r="EN44" s="55"/>
      <c r="EO44" s="53"/>
      <c r="EP44" s="56">
        <f t="shared" si="104"/>
        <v>0</v>
      </c>
      <c r="EQ44" s="47"/>
      <c r="ER44" s="53"/>
      <c r="ES44" s="56">
        <f t="shared" si="105"/>
        <v>0</v>
      </c>
      <c r="ET44" s="68">
        <v>1</v>
      </c>
      <c r="EU44" s="53"/>
      <c r="EV44" s="171"/>
      <c r="EW44" s="53"/>
      <c r="EX44" s="53"/>
      <c r="EY44" s="130">
        <v>1</v>
      </c>
      <c r="EZ44" s="183"/>
      <c r="FA44" s="183"/>
      <c r="FB44" s="123">
        <v>0</v>
      </c>
      <c r="FC44" s="53"/>
      <c r="FD44" s="53"/>
      <c r="FE44" s="53"/>
      <c r="FF44" s="53"/>
      <c r="FG44" s="53">
        <f t="shared" si="106"/>
        <v>0</v>
      </c>
      <c r="FH44" s="171"/>
      <c r="FI44" s="171"/>
      <c r="FJ44" s="171"/>
      <c r="FK44" s="53"/>
      <c r="FL44" s="171"/>
      <c r="FM44" s="53">
        <v>2</v>
      </c>
      <c r="FN44" s="123">
        <v>0</v>
      </c>
      <c r="FO44" s="53"/>
      <c r="FP44" s="53">
        <f t="shared" si="107"/>
        <v>2</v>
      </c>
      <c r="FQ44" s="53">
        <v>2</v>
      </c>
      <c r="FR44" s="123">
        <v>0</v>
      </c>
      <c r="FS44" s="53">
        <v>1</v>
      </c>
      <c r="FT44" s="53"/>
      <c r="FU44" s="53">
        <v>1</v>
      </c>
      <c r="FV44" s="53"/>
      <c r="FW44" s="53">
        <v>2</v>
      </c>
      <c r="FX44" s="123">
        <v>0</v>
      </c>
      <c r="FY44" s="123">
        <v>0</v>
      </c>
      <c r="FZ44" s="53"/>
      <c r="GA44" s="53"/>
      <c r="GB44" s="123">
        <v>0</v>
      </c>
      <c r="GC44" s="53">
        <f t="shared" si="108"/>
        <v>6</v>
      </c>
      <c r="GD44" s="123">
        <v>0</v>
      </c>
      <c r="GE44" s="53">
        <v>2</v>
      </c>
      <c r="GF44" s="53">
        <v>1</v>
      </c>
      <c r="GG44" s="53"/>
      <c r="GH44" s="53">
        <f t="shared" si="109"/>
        <v>3</v>
      </c>
      <c r="GI44" s="53"/>
      <c r="GJ44" s="53"/>
      <c r="GK44" s="55">
        <f t="shared" si="110"/>
        <v>13</v>
      </c>
      <c r="GL44" s="50">
        <f t="shared" si="111"/>
        <v>113</v>
      </c>
    </row>
    <row r="45" spans="1:239" s="1" customFormat="1" ht="9.75" customHeight="1" x14ac:dyDescent="0.15">
      <c r="A45" s="113" t="s">
        <v>229</v>
      </c>
      <c r="B45" s="39"/>
      <c r="C45" s="67">
        <v>3</v>
      </c>
      <c r="D45" s="67"/>
      <c r="E45" s="67"/>
      <c r="F45" s="67"/>
      <c r="G45" s="67"/>
      <c r="H45" s="67">
        <v>1</v>
      </c>
      <c r="I45" s="67"/>
      <c r="J45" s="53"/>
      <c r="K45" s="53"/>
      <c r="L45" s="53"/>
      <c r="M45" s="123">
        <v>0</v>
      </c>
      <c r="N45" s="53"/>
      <c r="O45" s="53"/>
      <c r="P45" s="53"/>
      <c r="Q45" s="53">
        <f>SUBTOTAL(9,C45:P45)</f>
        <v>4</v>
      </c>
      <c r="R45" s="53"/>
      <c r="S45" s="53"/>
      <c r="T45" s="53"/>
      <c r="U45" s="53"/>
      <c r="V45" s="53">
        <f>SUBTOTAL(9,R45:U45)</f>
        <v>0</v>
      </c>
      <c r="W45" s="53"/>
      <c r="X45" s="53"/>
      <c r="Y45" s="53"/>
      <c r="Z45" s="53"/>
      <c r="AA45" s="53"/>
      <c r="AB45" s="53"/>
      <c r="AC45" s="53"/>
      <c r="AD45" s="53">
        <f>SUBTOTAL(9,Z45:AC45)</f>
        <v>0</v>
      </c>
      <c r="AE45" s="53"/>
      <c r="AF45" s="53"/>
      <c r="AG45" s="53"/>
      <c r="AH45" s="53"/>
      <c r="AI45" s="53"/>
      <c r="AJ45" s="123">
        <v>0</v>
      </c>
      <c r="AK45" s="53">
        <f>SUBTOTAL(9,AF45:AJ45)</f>
        <v>0</v>
      </c>
      <c r="AL45" s="53"/>
      <c r="AM45" s="53"/>
      <c r="AN45" s="53"/>
      <c r="AO45" s="53">
        <f>SUBTOTAL(9,AM45:AN45)</f>
        <v>0</v>
      </c>
      <c r="AP45" s="53"/>
      <c r="AQ45" s="53"/>
      <c r="AR45" s="53"/>
      <c r="AS45" s="53">
        <f>SUBTOTAL(9,AP45:AR45)</f>
        <v>0</v>
      </c>
      <c r="AT45" s="53">
        <v>1</v>
      </c>
      <c r="AU45" s="53"/>
      <c r="AV45" s="53"/>
      <c r="AW45" s="53"/>
      <c r="AX45" s="53"/>
      <c r="AY45" s="53"/>
      <c r="AZ45" s="53"/>
      <c r="BA45" s="53"/>
      <c r="BB45" s="53"/>
      <c r="BC45" s="53">
        <f>SUBTOTAL(9,AZ45:BB45)</f>
        <v>0</v>
      </c>
      <c r="BD45" s="53"/>
      <c r="BE45" s="53"/>
      <c r="BF45" s="53"/>
      <c r="BG45" s="53"/>
      <c r="BH45" s="67">
        <f>SUBTOTAL(9,BE45:BG45)</f>
        <v>0</v>
      </c>
      <c r="BI45" s="53"/>
      <c r="BJ45" s="53"/>
      <c r="BK45" s="53"/>
      <c r="BL45" s="53">
        <f>SUBTOTAL(9,BI45:BK45)</f>
        <v>0</v>
      </c>
      <c r="BM45" s="53"/>
      <c r="BN45" s="53"/>
      <c r="BO45" s="53"/>
      <c r="BP45" s="53">
        <f>SUBTOTAL(9,BM45:BO45)</f>
        <v>0</v>
      </c>
      <c r="BQ45" s="55"/>
      <c r="BR45" s="53"/>
      <c r="BS45" s="96">
        <f t="shared" si="88"/>
        <v>5</v>
      </c>
      <c r="BT45" s="76"/>
      <c r="BU45" s="68"/>
      <c r="BV45" s="68"/>
      <c r="BW45" s="53"/>
      <c r="BX45" s="53">
        <f>SUBTOTAL(9,BT45:BW45)</f>
        <v>0</v>
      </c>
      <c r="BY45" s="53"/>
      <c r="BZ45" s="53"/>
      <c r="CA45" s="53"/>
      <c r="CB45" s="53"/>
      <c r="CC45" s="53">
        <f>SUBTOTAL(9,BZ45:CB45)</f>
        <v>0</v>
      </c>
      <c r="CD45" s="53"/>
      <c r="CE45" s="53"/>
      <c r="CF45" s="53"/>
      <c r="CG45" s="53"/>
      <c r="CH45" s="53"/>
      <c r="CI45" s="53"/>
      <c r="CJ45" s="53"/>
      <c r="CK45" s="53"/>
      <c r="CL45" s="53"/>
      <c r="CM45" s="56">
        <f t="shared" si="91"/>
        <v>0</v>
      </c>
      <c r="CN45" s="53"/>
      <c r="CO45" s="53"/>
      <c r="CP45" s="53">
        <v>1</v>
      </c>
      <c r="CQ45" s="123">
        <v>0</v>
      </c>
      <c r="CR45" s="123">
        <v>0</v>
      </c>
      <c r="CS45" s="53"/>
      <c r="CT45" s="53"/>
      <c r="CU45" s="53">
        <v>1</v>
      </c>
      <c r="CV45" s="53"/>
      <c r="CW45" s="56">
        <f t="shared" si="92"/>
        <v>2</v>
      </c>
      <c r="CX45" s="123">
        <v>0</v>
      </c>
      <c r="CY45" s="53"/>
      <c r="CZ45" s="55">
        <f>SUBTOTAL(9,CX45:CY45)</f>
        <v>0</v>
      </c>
      <c r="DA45" s="76"/>
      <c r="DB45" s="53"/>
      <c r="DC45" s="53"/>
      <c r="DD45" s="53">
        <f>SUBTOTAL(9,DA45:DC45)</f>
        <v>0</v>
      </c>
      <c r="DE45" s="53"/>
      <c r="DF45" s="56">
        <f>SUBTOTAL(9,DA45:DE45)</f>
        <v>0</v>
      </c>
      <c r="DG45" s="68"/>
      <c r="DH45" s="53"/>
      <c r="DI45" s="53"/>
      <c r="DJ45" s="53"/>
      <c r="DK45" s="56">
        <f t="shared" si="96"/>
        <v>0</v>
      </c>
      <c r="DL45" s="55"/>
      <c r="DM45" s="53"/>
      <c r="DN45" s="53"/>
      <c r="DO45" s="56">
        <f>SUBTOTAL(9,DL45:DN45)</f>
        <v>0</v>
      </c>
      <c r="DP45" s="47"/>
      <c r="DQ45" s="53"/>
      <c r="DR45" s="123">
        <v>0</v>
      </c>
      <c r="DS45" s="53"/>
      <c r="DT45" s="56">
        <f>SUBTOTAL(9,DP45:DS45)</f>
        <v>0</v>
      </c>
      <c r="DU45" s="128">
        <v>0</v>
      </c>
      <c r="DV45" s="53"/>
      <c r="DW45" s="56">
        <f>SUBTOTAL(9,DU45:DV45)</f>
        <v>0</v>
      </c>
      <c r="DX45" s="53"/>
      <c r="DY45" s="53"/>
      <c r="DZ45" s="53">
        <f t="shared" si="100"/>
        <v>0</v>
      </c>
      <c r="EA45" s="76"/>
      <c r="EB45" s="68"/>
      <c r="EC45" s="56">
        <f>SUBTOTAL(9,EA45:EB45)</f>
        <v>0</v>
      </c>
      <c r="ED45" s="68"/>
      <c r="EE45" s="53"/>
      <c r="EF45" s="53"/>
      <c r="EG45" s="56">
        <f>SUBTOTAL(9,ED45:EF45)</f>
        <v>0</v>
      </c>
      <c r="EH45" s="47"/>
      <c r="EI45" s="55"/>
      <c r="EJ45" s="55"/>
      <c r="EK45" s="53"/>
      <c r="EL45" s="56">
        <f>SUBTOTAL(9,EH45:EK45)</f>
        <v>0</v>
      </c>
      <c r="EM45" s="47"/>
      <c r="EN45" s="55"/>
      <c r="EO45" s="53"/>
      <c r="EP45" s="56">
        <f>SUBTOTAL(9,EM45:EO45)</f>
        <v>0</v>
      </c>
      <c r="EQ45" s="47"/>
      <c r="ER45" s="53"/>
      <c r="ES45" s="56">
        <f>SUBTOTAL(9,EQ45:ER45)</f>
        <v>0</v>
      </c>
      <c r="ET45" s="68"/>
      <c r="EU45" s="53"/>
      <c r="EV45" s="171"/>
      <c r="EW45" s="53"/>
      <c r="EX45" s="53"/>
      <c r="EY45" s="53"/>
      <c r="EZ45" s="171"/>
      <c r="FA45" s="171"/>
      <c r="FB45" s="53"/>
      <c r="FC45" s="53"/>
      <c r="FD45" s="53"/>
      <c r="FE45" s="53"/>
      <c r="FF45" s="53"/>
      <c r="FG45" s="53">
        <f>SUBTOTAL(9,FE45:FF45)</f>
        <v>0</v>
      </c>
      <c r="FH45" s="171"/>
      <c r="FI45" s="171"/>
      <c r="FJ45" s="171"/>
      <c r="FK45" s="53"/>
      <c r="FL45" s="171"/>
      <c r="FM45" s="53"/>
      <c r="FN45" s="53"/>
      <c r="FO45" s="53"/>
      <c r="FP45" s="53">
        <f t="shared" si="107"/>
        <v>0</v>
      </c>
      <c r="FQ45" s="123">
        <v>0</v>
      </c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>
        <f>SUBTOTAL(9,FQ45:GB45)</f>
        <v>0</v>
      </c>
      <c r="GD45" s="53"/>
      <c r="GE45" s="53">
        <v>1</v>
      </c>
      <c r="GF45" s="123">
        <v>0</v>
      </c>
      <c r="GG45" s="53"/>
      <c r="GH45" s="53">
        <f>SUBTOTAL(9,GD45:GG45)</f>
        <v>1</v>
      </c>
      <c r="GI45" s="53"/>
      <c r="GJ45" s="53"/>
      <c r="GK45" s="55">
        <f t="shared" si="110"/>
        <v>1</v>
      </c>
      <c r="GL45" s="50">
        <f t="shared" si="111"/>
        <v>45</v>
      </c>
    </row>
    <row r="46" spans="1:239" s="1" customFormat="1" ht="9.75" customHeight="1" x14ac:dyDescent="0.15">
      <c r="A46" s="113" t="s">
        <v>223</v>
      </c>
      <c r="B46" s="39"/>
      <c r="C46" s="67"/>
      <c r="D46" s="67"/>
      <c r="E46" s="67">
        <v>1</v>
      </c>
      <c r="F46" s="67"/>
      <c r="G46" s="67">
        <v>1</v>
      </c>
      <c r="H46" s="67">
        <v>5</v>
      </c>
      <c r="I46" s="67"/>
      <c r="J46" s="53"/>
      <c r="K46" s="53"/>
      <c r="L46" s="53"/>
      <c r="M46" s="53"/>
      <c r="N46" s="53"/>
      <c r="O46" s="53"/>
      <c r="P46" s="53"/>
      <c r="Q46" s="53">
        <f t="shared" si="78"/>
        <v>7</v>
      </c>
      <c r="R46" s="53">
        <v>3</v>
      </c>
      <c r="S46" s="53">
        <v>1</v>
      </c>
      <c r="T46" s="53"/>
      <c r="U46" s="53"/>
      <c r="V46" s="53">
        <f t="shared" si="79"/>
        <v>4</v>
      </c>
      <c r="W46" s="53">
        <v>2</v>
      </c>
      <c r="X46" s="53"/>
      <c r="Y46" s="53"/>
      <c r="Z46" s="53"/>
      <c r="AA46" s="53"/>
      <c r="AB46" s="123">
        <v>0</v>
      </c>
      <c r="AC46" s="53"/>
      <c r="AD46" s="53">
        <f t="shared" si="80"/>
        <v>0</v>
      </c>
      <c r="AE46" s="53"/>
      <c r="AF46" s="53"/>
      <c r="AG46" s="53"/>
      <c r="AH46" s="53"/>
      <c r="AI46" s="53"/>
      <c r="AJ46" s="53"/>
      <c r="AK46" s="53">
        <f t="shared" si="81"/>
        <v>0</v>
      </c>
      <c r="AL46" s="53"/>
      <c r="AM46" s="123">
        <v>0</v>
      </c>
      <c r="AN46" s="53"/>
      <c r="AO46" s="53">
        <f t="shared" si="82"/>
        <v>0</v>
      </c>
      <c r="AP46" s="53"/>
      <c r="AQ46" s="53"/>
      <c r="AR46" s="53"/>
      <c r="AS46" s="53">
        <f t="shared" si="83"/>
        <v>0</v>
      </c>
      <c r="AT46" s="53">
        <v>1</v>
      </c>
      <c r="AU46" s="53"/>
      <c r="AV46" s="53"/>
      <c r="AW46" s="53"/>
      <c r="AX46" s="53"/>
      <c r="AY46" s="53"/>
      <c r="AZ46" s="53"/>
      <c r="BA46" s="53">
        <v>1</v>
      </c>
      <c r="BB46" s="53"/>
      <c r="BC46" s="53">
        <f t="shared" si="84"/>
        <v>1</v>
      </c>
      <c r="BD46" s="53">
        <v>1</v>
      </c>
      <c r="BE46" s="53"/>
      <c r="BF46" s="53"/>
      <c r="BG46" s="53">
        <v>1</v>
      </c>
      <c r="BH46" s="67">
        <f t="shared" si="85"/>
        <v>1</v>
      </c>
      <c r="BI46" s="53"/>
      <c r="BJ46" s="53"/>
      <c r="BK46" s="53"/>
      <c r="BL46" s="53">
        <f t="shared" si="86"/>
        <v>0</v>
      </c>
      <c r="BM46" s="53"/>
      <c r="BN46" s="53"/>
      <c r="BO46" s="53">
        <v>1</v>
      </c>
      <c r="BP46" s="53">
        <f t="shared" si="87"/>
        <v>1</v>
      </c>
      <c r="BQ46" s="55"/>
      <c r="BR46" s="53"/>
      <c r="BS46" s="96">
        <f t="shared" si="88"/>
        <v>18</v>
      </c>
      <c r="BT46" s="76"/>
      <c r="BU46" s="68"/>
      <c r="BV46" s="68"/>
      <c r="BW46" s="53"/>
      <c r="BX46" s="53">
        <f t="shared" si="89"/>
        <v>0</v>
      </c>
      <c r="BY46" s="53"/>
      <c r="BZ46" s="53">
        <v>1</v>
      </c>
      <c r="CA46" s="53"/>
      <c r="CB46" s="53">
        <v>1</v>
      </c>
      <c r="CC46" s="53">
        <f t="shared" si="90"/>
        <v>2</v>
      </c>
      <c r="CD46" s="53"/>
      <c r="CE46" s="123">
        <v>0</v>
      </c>
      <c r="CF46" s="53"/>
      <c r="CG46" s="53"/>
      <c r="CH46" s="53"/>
      <c r="CI46" s="53"/>
      <c r="CJ46" s="53"/>
      <c r="CK46" s="53"/>
      <c r="CL46" s="53"/>
      <c r="CM46" s="56">
        <f t="shared" si="91"/>
        <v>2</v>
      </c>
      <c r="CN46" s="53"/>
      <c r="CO46" s="53"/>
      <c r="CP46" s="53"/>
      <c r="CQ46" s="53"/>
      <c r="CR46" s="53"/>
      <c r="CS46" s="123">
        <v>0</v>
      </c>
      <c r="CT46" s="53"/>
      <c r="CU46" s="53">
        <v>1</v>
      </c>
      <c r="CV46" s="53"/>
      <c r="CW46" s="56">
        <f t="shared" si="92"/>
        <v>1</v>
      </c>
      <c r="CX46" s="123">
        <v>0</v>
      </c>
      <c r="CY46" s="53"/>
      <c r="CZ46" s="55">
        <f t="shared" si="93"/>
        <v>0</v>
      </c>
      <c r="DA46" s="76">
        <v>1</v>
      </c>
      <c r="DB46" s="53">
        <v>1</v>
      </c>
      <c r="DC46" s="53"/>
      <c r="DD46" s="53">
        <f t="shared" si="94"/>
        <v>2</v>
      </c>
      <c r="DE46" s="53"/>
      <c r="DF46" s="56">
        <f t="shared" si="95"/>
        <v>2</v>
      </c>
      <c r="DG46" s="68"/>
      <c r="DH46" s="53"/>
      <c r="DI46" s="53"/>
      <c r="DJ46" s="53"/>
      <c r="DK46" s="56">
        <f t="shared" si="96"/>
        <v>0</v>
      </c>
      <c r="DL46" s="55"/>
      <c r="DM46" s="53"/>
      <c r="DN46" s="53"/>
      <c r="DO46" s="56">
        <f t="shared" si="97"/>
        <v>0</v>
      </c>
      <c r="DP46" s="47"/>
      <c r="DQ46" s="53"/>
      <c r="DR46" s="53"/>
      <c r="DS46" s="53"/>
      <c r="DT46" s="56">
        <f t="shared" si="98"/>
        <v>0</v>
      </c>
      <c r="DU46" s="68">
        <v>2</v>
      </c>
      <c r="DV46" s="53"/>
      <c r="DW46" s="56">
        <f t="shared" si="99"/>
        <v>2</v>
      </c>
      <c r="DX46" s="53"/>
      <c r="DY46" s="53"/>
      <c r="DZ46" s="53">
        <f t="shared" si="100"/>
        <v>0</v>
      </c>
      <c r="EA46" s="76"/>
      <c r="EB46" s="68"/>
      <c r="EC46" s="56">
        <f t="shared" si="101"/>
        <v>0</v>
      </c>
      <c r="ED46" s="68"/>
      <c r="EE46" s="53"/>
      <c r="EF46" s="53"/>
      <c r="EG46" s="56">
        <f t="shared" si="102"/>
        <v>0</v>
      </c>
      <c r="EH46" s="47"/>
      <c r="EI46" s="55"/>
      <c r="EJ46" s="55"/>
      <c r="EK46" s="53"/>
      <c r="EL46" s="56">
        <f t="shared" si="103"/>
        <v>0</v>
      </c>
      <c r="EM46" s="47"/>
      <c r="EN46" s="55"/>
      <c r="EO46" s="53"/>
      <c r="EP46" s="56">
        <f t="shared" si="104"/>
        <v>0</v>
      </c>
      <c r="EQ46" s="47"/>
      <c r="ER46" s="53"/>
      <c r="ES46" s="56">
        <f t="shared" si="105"/>
        <v>0</v>
      </c>
      <c r="ET46" s="68">
        <v>1</v>
      </c>
      <c r="EU46" s="53"/>
      <c r="EV46" s="171">
        <v>1</v>
      </c>
      <c r="EW46" s="53">
        <v>1</v>
      </c>
      <c r="EX46" s="53"/>
      <c r="EY46" s="53">
        <v>1</v>
      </c>
      <c r="EZ46" s="171">
        <v>1</v>
      </c>
      <c r="FA46" s="171">
        <v>1</v>
      </c>
      <c r="FB46" s="53">
        <v>3</v>
      </c>
      <c r="FC46" s="53"/>
      <c r="FD46" s="53"/>
      <c r="FE46" s="53"/>
      <c r="FF46" s="53"/>
      <c r="FG46" s="53">
        <f t="shared" si="106"/>
        <v>0</v>
      </c>
      <c r="FH46" s="171">
        <v>1</v>
      </c>
      <c r="FI46" s="171"/>
      <c r="FJ46" s="182">
        <v>0</v>
      </c>
      <c r="FK46" s="53">
        <v>1</v>
      </c>
      <c r="FL46" s="171"/>
      <c r="FM46" s="53"/>
      <c r="FN46" s="53"/>
      <c r="FO46" s="53"/>
      <c r="FP46" s="53">
        <f t="shared" si="107"/>
        <v>0</v>
      </c>
      <c r="FQ46" s="53">
        <v>5</v>
      </c>
      <c r="FR46" s="123">
        <v>0</v>
      </c>
      <c r="FS46" s="53">
        <v>3</v>
      </c>
      <c r="FT46" s="53"/>
      <c r="FU46" s="53">
        <v>3</v>
      </c>
      <c r="FV46" s="53"/>
      <c r="FW46" s="53">
        <v>3</v>
      </c>
      <c r="FX46" s="123">
        <v>0</v>
      </c>
      <c r="FY46" s="123">
        <v>0</v>
      </c>
      <c r="FZ46" s="53"/>
      <c r="GA46" s="53"/>
      <c r="GB46" s="53">
        <v>3</v>
      </c>
      <c r="GC46" s="53">
        <f t="shared" si="108"/>
        <v>17</v>
      </c>
      <c r="GD46" s="53"/>
      <c r="GE46" s="53">
        <v>1</v>
      </c>
      <c r="GF46" s="53">
        <v>2</v>
      </c>
      <c r="GG46" s="53">
        <v>2</v>
      </c>
      <c r="GH46" s="53">
        <f t="shared" si="109"/>
        <v>5</v>
      </c>
      <c r="GI46" s="53"/>
      <c r="GJ46" s="53"/>
      <c r="GK46" s="55">
        <f t="shared" si="110"/>
        <v>33</v>
      </c>
      <c r="GL46" s="50">
        <f t="shared" si="111"/>
        <v>305</v>
      </c>
    </row>
    <row r="47" spans="1:239" s="1" customFormat="1" ht="9.75" customHeight="1" x14ac:dyDescent="0.15">
      <c r="A47" s="114" t="s">
        <v>224</v>
      </c>
      <c r="B47" s="136"/>
      <c r="C47" s="132"/>
      <c r="D47" s="133"/>
      <c r="E47" s="133"/>
      <c r="F47" s="133"/>
      <c r="G47" s="133"/>
      <c r="H47" s="133">
        <v>1</v>
      </c>
      <c r="I47" s="145">
        <v>0</v>
      </c>
      <c r="J47" s="106"/>
      <c r="K47" s="106"/>
      <c r="L47" s="106"/>
      <c r="M47" s="106"/>
      <c r="N47" s="106"/>
      <c r="O47" s="106"/>
      <c r="P47" s="106"/>
      <c r="Q47" s="106">
        <f>SUBTOTAL(9,C47:P47)</f>
        <v>1</v>
      </c>
      <c r="R47" s="106"/>
      <c r="S47" s="106"/>
      <c r="T47" s="106"/>
      <c r="U47" s="106"/>
      <c r="V47" s="106">
        <f>SUBTOTAL(9,R47:U47)</f>
        <v>0</v>
      </c>
      <c r="W47" s="106"/>
      <c r="X47" s="106"/>
      <c r="Y47" s="106"/>
      <c r="Z47" s="106">
        <v>1</v>
      </c>
      <c r="AA47" s="106"/>
      <c r="AB47" s="106"/>
      <c r="AC47" s="106"/>
      <c r="AD47" s="106">
        <f>SUBTOTAL(9,Z47:AC47)</f>
        <v>1</v>
      </c>
      <c r="AE47" s="106"/>
      <c r="AF47" s="106"/>
      <c r="AG47" s="106"/>
      <c r="AH47" s="106"/>
      <c r="AI47" s="106"/>
      <c r="AJ47" s="106"/>
      <c r="AK47" s="106">
        <f>SUBTOTAL(9,AF47:AJ47)</f>
        <v>0</v>
      </c>
      <c r="AL47" s="106"/>
      <c r="AM47" s="106"/>
      <c r="AN47" s="106"/>
      <c r="AO47" s="106">
        <f>SUBTOTAL(9,AM47:AN47)</f>
        <v>0</v>
      </c>
      <c r="AP47" s="106"/>
      <c r="AQ47" s="106"/>
      <c r="AR47" s="106"/>
      <c r="AS47" s="106">
        <f>SUBTOTAL(9,AP47:AR47)</f>
        <v>0</v>
      </c>
      <c r="AT47" s="106"/>
      <c r="AU47" s="106"/>
      <c r="AV47" s="106"/>
      <c r="AW47" s="106"/>
      <c r="AX47" s="106"/>
      <c r="AY47" s="106"/>
      <c r="AZ47" s="106"/>
      <c r="BA47" s="106"/>
      <c r="BB47" s="106"/>
      <c r="BC47" s="106">
        <f>SUBTOTAL(9,AZ47:BB47)</f>
        <v>0</v>
      </c>
      <c r="BD47" s="106"/>
      <c r="BE47" s="106"/>
      <c r="BF47" s="106"/>
      <c r="BG47" s="106"/>
      <c r="BH47" s="133">
        <f>SUBTOTAL(9,BE47:BG47)</f>
        <v>0</v>
      </c>
      <c r="BI47" s="106"/>
      <c r="BJ47" s="106"/>
      <c r="BK47" s="106"/>
      <c r="BL47" s="106">
        <f>SUBTOTAL(9,BI47:BK47)</f>
        <v>0</v>
      </c>
      <c r="BM47" s="106"/>
      <c r="BN47" s="106"/>
      <c r="BO47" s="106"/>
      <c r="BP47" s="106">
        <f>SUBTOTAL(9,BM47:BO47)</f>
        <v>0</v>
      </c>
      <c r="BQ47" s="134"/>
      <c r="BR47" s="106"/>
      <c r="BS47" s="97">
        <f t="shared" si="88"/>
        <v>2</v>
      </c>
      <c r="BT47" s="135"/>
      <c r="BU47" s="137"/>
      <c r="BV47" s="137"/>
      <c r="BW47" s="106"/>
      <c r="BX47" s="106">
        <f>SUBTOTAL(9,BT47:BW47)</f>
        <v>0</v>
      </c>
      <c r="BY47" s="106"/>
      <c r="BZ47" s="106"/>
      <c r="CA47" s="106"/>
      <c r="CB47" s="106"/>
      <c r="CC47" s="106">
        <f>SUBTOTAL(9,BZ47:CB47)</f>
        <v>0</v>
      </c>
      <c r="CD47" s="106"/>
      <c r="CE47" s="106"/>
      <c r="CF47" s="106"/>
      <c r="CG47" s="106"/>
      <c r="CH47" s="106"/>
      <c r="CI47" s="106"/>
      <c r="CJ47" s="106"/>
      <c r="CK47" s="106"/>
      <c r="CL47" s="106"/>
      <c r="CM47" s="138">
        <f t="shared" si="91"/>
        <v>0</v>
      </c>
      <c r="CN47" s="106"/>
      <c r="CO47" s="106"/>
      <c r="CP47" s="106"/>
      <c r="CQ47" s="125">
        <v>0</v>
      </c>
      <c r="CR47" s="106"/>
      <c r="CS47" s="106"/>
      <c r="CT47" s="106"/>
      <c r="CU47" s="106"/>
      <c r="CV47" s="106"/>
      <c r="CW47" s="138">
        <f t="shared" si="92"/>
        <v>0</v>
      </c>
      <c r="CX47" s="106"/>
      <c r="CY47" s="106"/>
      <c r="CZ47" s="134">
        <f>SUBTOTAL(9,CX47:CY47)</f>
        <v>0</v>
      </c>
      <c r="DA47" s="135"/>
      <c r="DB47" s="106"/>
      <c r="DC47" s="106"/>
      <c r="DD47" s="106">
        <f>SUBTOTAL(9,DA47:DC47)</f>
        <v>0</v>
      </c>
      <c r="DE47" s="106"/>
      <c r="DF47" s="138">
        <f>SUBTOTAL(9,DA47:DE47)</f>
        <v>0</v>
      </c>
      <c r="DG47" s="137"/>
      <c r="DH47" s="106"/>
      <c r="DI47" s="106"/>
      <c r="DJ47" s="106"/>
      <c r="DK47" s="138">
        <f t="shared" si="96"/>
        <v>0</v>
      </c>
      <c r="DL47" s="134"/>
      <c r="DM47" s="106"/>
      <c r="DN47" s="106"/>
      <c r="DO47" s="138">
        <f>SUBTOTAL(9,DL47:DN47)</f>
        <v>0</v>
      </c>
      <c r="DP47" s="57"/>
      <c r="DQ47" s="106"/>
      <c r="DR47" s="106"/>
      <c r="DS47" s="106"/>
      <c r="DT47" s="138">
        <f>SUBTOTAL(9,DP47:DS47)</f>
        <v>0</v>
      </c>
      <c r="DU47" s="137"/>
      <c r="DV47" s="106"/>
      <c r="DW47" s="138">
        <f>SUBTOTAL(9,DU47:DV47)</f>
        <v>0</v>
      </c>
      <c r="DX47" s="106"/>
      <c r="DY47" s="106"/>
      <c r="DZ47" s="106">
        <f t="shared" si="100"/>
        <v>0</v>
      </c>
      <c r="EA47" s="135"/>
      <c r="EB47" s="137"/>
      <c r="EC47" s="138">
        <f>SUBTOTAL(9,EA47:EB47)</f>
        <v>0</v>
      </c>
      <c r="ED47" s="137"/>
      <c r="EE47" s="106"/>
      <c r="EF47" s="106"/>
      <c r="EG47" s="138">
        <f>SUBTOTAL(9,ED47:EF47)</f>
        <v>0</v>
      </c>
      <c r="EH47" s="57"/>
      <c r="EI47" s="134"/>
      <c r="EJ47" s="134"/>
      <c r="EK47" s="106"/>
      <c r="EL47" s="138">
        <f>SUBTOTAL(9,EH47:EK47)</f>
        <v>0</v>
      </c>
      <c r="EM47" s="57"/>
      <c r="EN47" s="134"/>
      <c r="EO47" s="106"/>
      <c r="EP47" s="138">
        <f>SUBTOTAL(9,EM47:EO47)</f>
        <v>0</v>
      </c>
      <c r="EQ47" s="57"/>
      <c r="ER47" s="106"/>
      <c r="ES47" s="138">
        <f>SUBTOTAL(9,EQ47:ER47)</f>
        <v>0</v>
      </c>
      <c r="ET47" s="137"/>
      <c r="EU47" s="106"/>
      <c r="EV47" s="172"/>
      <c r="EW47" s="106"/>
      <c r="EX47" s="106"/>
      <c r="EY47" s="106"/>
      <c r="EZ47" s="172"/>
      <c r="FA47" s="172"/>
      <c r="FB47" s="106"/>
      <c r="FC47" s="106"/>
      <c r="FD47" s="106"/>
      <c r="FE47" s="106"/>
      <c r="FF47" s="106"/>
      <c r="FG47" s="106">
        <f>SUBTOTAL(9,FE47:FF47)</f>
        <v>0</v>
      </c>
      <c r="FH47" s="172"/>
      <c r="FI47" s="172"/>
      <c r="FJ47" s="172"/>
      <c r="FK47" s="106"/>
      <c r="FL47" s="172"/>
      <c r="FM47" s="106"/>
      <c r="FN47" s="106"/>
      <c r="FO47" s="106"/>
      <c r="FP47" s="106">
        <f t="shared" si="107"/>
        <v>0</v>
      </c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>
        <f>SUBTOTAL(9,FQ47:GB47)</f>
        <v>0</v>
      </c>
      <c r="GD47" s="106"/>
      <c r="GE47" s="106"/>
      <c r="GF47" s="106"/>
      <c r="GG47" s="106"/>
      <c r="GH47" s="106">
        <f>SUBTOTAL(9,GD47:GG47)</f>
        <v>0</v>
      </c>
      <c r="GI47" s="106"/>
      <c r="GJ47" s="106"/>
      <c r="GK47" s="134">
        <f t="shared" si="110"/>
        <v>0</v>
      </c>
      <c r="GL47" s="50">
        <f t="shared" si="111"/>
        <v>14</v>
      </c>
    </row>
    <row r="48" spans="1:239" s="1" customFormat="1" ht="9.75" customHeight="1" x14ac:dyDescent="0.15">
      <c r="A48" s="114" t="s">
        <v>225</v>
      </c>
      <c r="B48" s="136"/>
      <c r="C48" s="132"/>
      <c r="D48" s="133"/>
      <c r="E48" s="133"/>
      <c r="F48" s="133"/>
      <c r="G48" s="133"/>
      <c r="H48" s="145">
        <v>0</v>
      </c>
      <c r="I48" s="133"/>
      <c r="J48" s="106"/>
      <c r="K48" s="106"/>
      <c r="L48" s="106"/>
      <c r="M48" s="106"/>
      <c r="N48" s="106"/>
      <c r="O48" s="106"/>
      <c r="P48" s="106"/>
      <c r="Q48" s="106">
        <f>SUBTOTAL(9,C48:P48)</f>
        <v>0</v>
      </c>
      <c r="R48" s="106"/>
      <c r="S48" s="106"/>
      <c r="T48" s="106"/>
      <c r="U48" s="106"/>
      <c r="V48" s="106">
        <f>SUBTOTAL(9,R48:U48)</f>
        <v>0</v>
      </c>
      <c r="W48" s="106"/>
      <c r="X48" s="106"/>
      <c r="Y48" s="106"/>
      <c r="Z48" s="106"/>
      <c r="AA48" s="106"/>
      <c r="AB48" s="106"/>
      <c r="AC48" s="106"/>
      <c r="AD48" s="106">
        <f>SUBTOTAL(9,Z48:AC48)</f>
        <v>0</v>
      </c>
      <c r="AE48" s="106"/>
      <c r="AF48" s="106"/>
      <c r="AG48" s="106"/>
      <c r="AH48" s="106"/>
      <c r="AI48" s="106"/>
      <c r="AJ48" s="106"/>
      <c r="AK48" s="106">
        <f>SUBTOTAL(9,AF48:AJ48)</f>
        <v>0</v>
      </c>
      <c r="AL48" s="106"/>
      <c r="AM48" s="106"/>
      <c r="AN48" s="106"/>
      <c r="AO48" s="106">
        <f>SUBTOTAL(9,AM48:AN48)</f>
        <v>0</v>
      </c>
      <c r="AP48" s="106"/>
      <c r="AQ48" s="106"/>
      <c r="AR48" s="106"/>
      <c r="AS48" s="106">
        <f>SUBTOTAL(9,AP48:AR48)</f>
        <v>0</v>
      </c>
      <c r="AT48" s="106"/>
      <c r="AU48" s="106"/>
      <c r="AV48" s="106"/>
      <c r="AW48" s="106"/>
      <c r="AX48" s="106"/>
      <c r="AY48" s="106"/>
      <c r="AZ48" s="106"/>
      <c r="BA48" s="106"/>
      <c r="BB48" s="106"/>
      <c r="BC48" s="106">
        <f>SUBTOTAL(9,AZ48:BB48)</f>
        <v>0</v>
      </c>
      <c r="BD48" s="106"/>
      <c r="BE48" s="106"/>
      <c r="BF48" s="106"/>
      <c r="BG48" s="106"/>
      <c r="BH48" s="133">
        <f>SUBTOTAL(9,BE48:BG48)</f>
        <v>0</v>
      </c>
      <c r="BI48" s="106"/>
      <c r="BJ48" s="106"/>
      <c r="BK48" s="106"/>
      <c r="BL48" s="106">
        <f>SUBTOTAL(9,BI48:BK48)</f>
        <v>0</v>
      </c>
      <c r="BM48" s="106"/>
      <c r="BN48" s="106"/>
      <c r="BO48" s="106"/>
      <c r="BP48" s="106">
        <f>SUBTOTAL(9,BM48:BO48)</f>
        <v>0</v>
      </c>
      <c r="BQ48" s="134"/>
      <c r="BR48" s="106"/>
      <c r="BS48" s="97">
        <f t="shared" si="88"/>
        <v>0</v>
      </c>
      <c r="BT48" s="135"/>
      <c r="BU48" s="137"/>
      <c r="BV48" s="137"/>
      <c r="BW48" s="106"/>
      <c r="BX48" s="106">
        <f>SUBTOTAL(9,BT48:BW48)</f>
        <v>0</v>
      </c>
      <c r="BY48" s="106"/>
      <c r="BZ48" s="106"/>
      <c r="CA48" s="125">
        <v>0</v>
      </c>
      <c r="CB48" s="106">
        <v>1</v>
      </c>
      <c r="CC48" s="106">
        <f>SUBTOTAL(9,BZ48:CB48)</f>
        <v>1</v>
      </c>
      <c r="CD48" s="106"/>
      <c r="CE48" s="106"/>
      <c r="CF48" s="106"/>
      <c r="CG48" s="106"/>
      <c r="CH48" s="106"/>
      <c r="CI48" s="106"/>
      <c r="CJ48" s="106"/>
      <c r="CK48" s="106"/>
      <c r="CL48" s="106"/>
      <c r="CM48" s="138">
        <f t="shared" si="91"/>
        <v>1</v>
      </c>
      <c r="CN48" s="106"/>
      <c r="CO48" s="106"/>
      <c r="CP48" s="106"/>
      <c r="CQ48" s="106"/>
      <c r="CR48" s="106"/>
      <c r="CS48" s="106"/>
      <c r="CT48" s="106"/>
      <c r="CU48" s="106"/>
      <c r="CV48" s="106"/>
      <c r="CW48" s="138">
        <f t="shared" si="92"/>
        <v>0</v>
      </c>
      <c r="CX48" s="106"/>
      <c r="CY48" s="106"/>
      <c r="CZ48" s="134">
        <f>SUBTOTAL(9,CX48:CY48)</f>
        <v>0</v>
      </c>
      <c r="DA48" s="135"/>
      <c r="DB48" s="106"/>
      <c r="DC48" s="106"/>
      <c r="DD48" s="106">
        <f>SUBTOTAL(9,DA48:DC48)</f>
        <v>0</v>
      </c>
      <c r="DE48" s="106"/>
      <c r="DF48" s="138">
        <f>SUBTOTAL(9,DA48:DE48)</f>
        <v>0</v>
      </c>
      <c r="DG48" s="137"/>
      <c r="DH48" s="106"/>
      <c r="DI48" s="106"/>
      <c r="DJ48" s="106"/>
      <c r="DK48" s="138">
        <f t="shared" si="96"/>
        <v>0</v>
      </c>
      <c r="DL48" s="134"/>
      <c r="DM48" s="106"/>
      <c r="DN48" s="106"/>
      <c r="DO48" s="138">
        <f>SUBTOTAL(9,DL48:DN48)</f>
        <v>0</v>
      </c>
      <c r="DP48" s="57"/>
      <c r="DQ48" s="106">
        <v>1</v>
      </c>
      <c r="DR48" s="106">
        <v>3</v>
      </c>
      <c r="DS48" s="106"/>
      <c r="DT48" s="138">
        <f>SUBTOTAL(9,DP48:DS48)</f>
        <v>4</v>
      </c>
      <c r="DU48" s="137"/>
      <c r="DV48" s="106"/>
      <c r="DW48" s="138">
        <f>SUBTOTAL(9,DU48:DV48)</f>
        <v>0</v>
      </c>
      <c r="DX48" s="106"/>
      <c r="DY48" s="106"/>
      <c r="DZ48" s="106">
        <f t="shared" si="100"/>
        <v>0</v>
      </c>
      <c r="EA48" s="135"/>
      <c r="EB48" s="137"/>
      <c r="EC48" s="138">
        <f>SUBTOTAL(9,EA48:EB48)</f>
        <v>0</v>
      </c>
      <c r="ED48" s="137"/>
      <c r="EE48" s="223"/>
      <c r="EF48" s="106"/>
      <c r="EG48" s="138">
        <f>SUBTOTAL(9,ED48:EF48)</f>
        <v>0</v>
      </c>
      <c r="EH48" s="57"/>
      <c r="EI48" s="134"/>
      <c r="EJ48" s="134"/>
      <c r="EK48" s="106"/>
      <c r="EL48" s="138">
        <f>SUBTOTAL(9,EH48:EK48)</f>
        <v>0</v>
      </c>
      <c r="EM48" s="57"/>
      <c r="EN48" s="134"/>
      <c r="EO48" s="106"/>
      <c r="EP48" s="138">
        <f>SUBTOTAL(9,EM48:EO48)</f>
        <v>0</v>
      </c>
      <c r="EQ48" s="57"/>
      <c r="ER48" s="106"/>
      <c r="ES48" s="138">
        <f>SUBTOTAL(9,EQ48:ER48)</f>
        <v>0</v>
      </c>
      <c r="ET48" s="137">
        <v>1</v>
      </c>
      <c r="EU48" s="106"/>
      <c r="EV48" s="172"/>
      <c r="EW48" s="106"/>
      <c r="EX48" s="106"/>
      <c r="EY48" s="106"/>
      <c r="EZ48" s="172"/>
      <c r="FA48" s="172"/>
      <c r="FB48" s="106"/>
      <c r="FC48" s="106"/>
      <c r="FD48" s="106"/>
      <c r="FE48" s="106"/>
      <c r="FF48" s="106"/>
      <c r="FG48" s="106">
        <f>SUBTOTAL(9,FE48:FF48)</f>
        <v>0</v>
      </c>
      <c r="FH48" s="172"/>
      <c r="FI48" s="172"/>
      <c r="FJ48" s="172"/>
      <c r="FK48" s="106"/>
      <c r="FL48" s="172"/>
      <c r="FM48" s="106"/>
      <c r="FN48" s="106"/>
      <c r="FO48" s="106"/>
      <c r="FP48" s="106">
        <f t="shared" si="107"/>
        <v>0</v>
      </c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>
        <f>SUBTOTAL(9,FQ48:GB48)</f>
        <v>0</v>
      </c>
      <c r="GD48" s="106"/>
      <c r="GE48" s="106"/>
      <c r="GF48" s="106"/>
      <c r="GG48" s="106"/>
      <c r="GH48" s="106">
        <f>SUBTOTAL(9,GD48:GG48)</f>
        <v>0</v>
      </c>
      <c r="GI48" s="106"/>
      <c r="GJ48" s="106">
        <v>1</v>
      </c>
      <c r="GK48" s="134">
        <f t="shared" si="110"/>
        <v>2</v>
      </c>
      <c r="GL48" s="50">
        <f t="shared" si="111"/>
        <v>56</v>
      </c>
    </row>
    <row r="49" spans="1:194" s="1" customFormat="1" ht="9.75" customHeight="1" x14ac:dyDescent="0.15">
      <c r="A49" s="114" t="s">
        <v>226</v>
      </c>
      <c r="B49" s="136"/>
      <c r="C49" s="132"/>
      <c r="D49" s="133">
        <v>7</v>
      </c>
      <c r="E49" s="133"/>
      <c r="F49" s="133"/>
      <c r="G49" s="133"/>
      <c r="H49" s="133">
        <v>6</v>
      </c>
      <c r="I49" s="133"/>
      <c r="J49" s="106"/>
      <c r="K49" s="106"/>
      <c r="L49" s="106"/>
      <c r="M49" s="106"/>
      <c r="N49" s="106"/>
      <c r="O49" s="106"/>
      <c r="P49" s="106"/>
      <c r="Q49" s="106">
        <f>SUBTOTAL(9,C49:P49)</f>
        <v>13</v>
      </c>
      <c r="R49" s="106"/>
      <c r="S49" s="106"/>
      <c r="T49" s="106"/>
      <c r="U49" s="106"/>
      <c r="V49" s="106">
        <f>SUBTOTAL(9,R49:U49)</f>
        <v>0</v>
      </c>
      <c r="W49" s="106"/>
      <c r="X49" s="106">
        <v>2</v>
      </c>
      <c r="Y49" s="106"/>
      <c r="Z49" s="106"/>
      <c r="AA49" s="106"/>
      <c r="AB49" s="106"/>
      <c r="AC49" s="106"/>
      <c r="AD49" s="106">
        <f>SUBTOTAL(9,Z49:AC49)</f>
        <v>0</v>
      </c>
      <c r="AE49" s="106"/>
      <c r="AF49" s="106"/>
      <c r="AG49" s="106"/>
      <c r="AH49" s="106"/>
      <c r="AI49" s="106"/>
      <c r="AJ49" s="106"/>
      <c r="AK49" s="106">
        <f>SUBTOTAL(9,AF49:AJ49)</f>
        <v>0</v>
      </c>
      <c r="AL49" s="106"/>
      <c r="AM49" s="106"/>
      <c r="AN49" s="106"/>
      <c r="AO49" s="106">
        <f>SUBTOTAL(9,AM49:AN49)</f>
        <v>0</v>
      </c>
      <c r="AP49" s="106"/>
      <c r="AQ49" s="106"/>
      <c r="AR49" s="106"/>
      <c r="AS49" s="106">
        <f>SUBTOTAL(9,AP49:AR49)</f>
        <v>0</v>
      </c>
      <c r="AT49" s="106"/>
      <c r="AU49" s="106"/>
      <c r="AV49" s="106"/>
      <c r="AW49" s="106"/>
      <c r="AX49" s="106"/>
      <c r="AY49" s="106"/>
      <c r="AZ49" s="106"/>
      <c r="BA49" s="106"/>
      <c r="BB49" s="106"/>
      <c r="BC49" s="106">
        <f>SUBTOTAL(9,AZ49:BB49)</f>
        <v>0</v>
      </c>
      <c r="BD49" s="106"/>
      <c r="BE49" s="106"/>
      <c r="BF49" s="106"/>
      <c r="BG49" s="106"/>
      <c r="BH49" s="133">
        <f>SUBTOTAL(9,BE49:BG49)</f>
        <v>0</v>
      </c>
      <c r="BI49" s="106"/>
      <c r="BJ49" s="106"/>
      <c r="BK49" s="106"/>
      <c r="BL49" s="106">
        <f>SUBTOTAL(9,BI49:BK49)</f>
        <v>0</v>
      </c>
      <c r="BM49" s="106"/>
      <c r="BN49" s="106"/>
      <c r="BO49" s="106"/>
      <c r="BP49" s="106">
        <f>SUBTOTAL(9,BM49:BO49)</f>
        <v>0</v>
      </c>
      <c r="BQ49" s="134"/>
      <c r="BR49" s="106"/>
      <c r="BS49" s="97">
        <f t="shared" si="88"/>
        <v>15</v>
      </c>
      <c r="BT49" s="135"/>
      <c r="BU49" s="137"/>
      <c r="BV49" s="137"/>
      <c r="BW49" s="106"/>
      <c r="BX49" s="106">
        <f>SUBTOTAL(9,BT49:BW49)</f>
        <v>0</v>
      </c>
      <c r="BY49" s="106"/>
      <c r="BZ49" s="125">
        <v>0</v>
      </c>
      <c r="CA49" s="106">
        <v>1</v>
      </c>
      <c r="CB49" s="106"/>
      <c r="CC49" s="106">
        <f>SUBTOTAL(9,BZ49:CB49)</f>
        <v>1</v>
      </c>
      <c r="CD49" s="106"/>
      <c r="CE49" s="125">
        <v>0</v>
      </c>
      <c r="CF49" s="106"/>
      <c r="CG49" s="106"/>
      <c r="CH49" s="106"/>
      <c r="CI49" s="106"/>
      <c r="CJ49" s="106"/>
      <c r="CK49" s="106"/>
      <c r="CL49" s="106"/>
      <c r="CM49" s="138">
        <f t="shared" si="91"/>
        <v>1</v>
      </c>
      <c r="CN49" s="106"/>
      <c r="CO49" s="106"/>
      <c r="CP49" s="106"/>
      <c r="CQ49" s="106">
        <v>1</v>
      </c>
      <c r="CR49" s="106"/>
      <c r="CS49" s="106"/>
      <c r="CT49" s="106"/>
      <c r="CU49" s="106"/>
      <c r="CV49" s="106"/>
      <c r="CW49" s="138">
        <f t="shared" si="92"/>
        <v>1</v>
      </c>
      <c r="CX49" s="125">
        <v>0</v>
      </c>
      <c r="CY49" s="106"/>
      <c r="CZ49" s="134">
        <f>SUBTOTAL(9,CX49:CY49)</f>
        <v>0</v>
      </c>
      <c r="DA49" s="135"/>
      <c r="DB49" s="106"/>
      <c r="DC49" s="106"/>
      <c r="DD49" s="106">
        <f>SUBTOTAL(9,DA49:DC49)</f>
        <v>0</v>
      </c>
      <c r="DE49" s="106"/>
      <c r="DF49" s="138">
        <f>SUBTOTAL(9,DA49:DE49)</f>
        <v>0</v>
      </c>
      <c r="DG49" s="137"/>
      <c r="DH49" s="106"/>
      <c r="DI49" s="106"/>
      <c r="DJ49" s="106"/>
      <c r="DK49" s="138">
        <f t="shared" si="96"/>
        <v>0</v>
      </c>
      <c r="DL49" s="134"/>
      <c r="DM49" s="106"/>
      <c r="DN49" s="106"/>
      <c r="DO49" s="138">
        <f>SUBTOTAL(9,DL49:DN49)</f>
        <v>0</v>
      </c>
      <c r="DP49" s="57"/>
      <c r="DQ49" s="106"/>
      <c r="DR49" s="106"/>
      <c r="DS49" s="106"/>
      <c r="DT49" s="138">
        <f>SUBTOTAL(9,DP49:DS49)</f>
        <v>0</v>
      </c>
      <c r="DU49" s="137"/>
      <c r="DV49" s="106"/>
      <c r="DW49" s="138">
        <f>SUBTOTAL(9,DU49:DV49)</f>
        <v>0</v>
      </c>
      <c r="DX49" s="106"/>
      <c r="DY49" s="106"/>
      <c r="DZ49" s="106">
        <f t="shared" si="100"/>
        <v>0</v>
      </c>
      <c r="EA49" s="135"/>
      <c r="EB49" s="137"/>
      <c r="EC49" s="138">
        <f>SUBTOTAL(9,EA49:EB49)</f>
        <v>0</v>
      </c>
      <c r="ED49" s="137"/>
      <c r="EE49" s="106"/>
      <c r="EF49" s="106"/>
      <c r="EG49" s="138">
        <f>SUBTOTAL(9,ED49:EF49)</f>
        <v>0</v>
      </c>
      <c r="EH49" s="57"/>
      <c r="EI49" s="134"/>
      <c r="EJ49" s="134"/>
      <c r="EK49" s="106"/>
      <c r="EL49" s="138">
        <f>SUBTOTAL(9,EH49:EK49)</f>
        <v>0</v>
      </c>
      <c r="EM49" s="57"/>
      <c r="EN49" s="134"/>
      <c r="EO49" s="106"/>
      <c r="EP49" s="138">
        <f>SUBTOTAL(9,EM49:EO49)</f>
        <v>0</v>
      </c>
      <c r="EQ49" s="57"/>
      <c r="ER49" s="106"/>
      <c r="ES49" s="138">
        <f>SUBTOTAL(9,EQ49:ER49)</f>
        <v>0</v>
      </c>
      <c r="ET49" s="137"/>
      <c r="EU49" s="106"/>
      <c r="EV49" s="172"/>
      <c r="EW49" s="106"/>
      <c r="EX49" s="106"/>
      <c r="EY49" s="106"/>
      <c r="EZ49" s="172"/>
      <c r="FA49" s="172"/>
      <c r="FB49" s="106"/>
      <c r="FC49" s="106"/>
      <c r="FD49" s="106"/>
      <c r="FE49" s="106"/>
      <c r="FF49" s="106"/>
      <c r="FG49" s="106">
        <f>SUBTOTAL(9,FE49:FF49)</f>
        <v>0</v>
      </c>
      <c r="FH49" s="172"/>
      <c r="FI49" s="172"/>
      <c r="FJ49" s="172"/>
      <c r="FK49" s="106"/>
      <c r="FL49" s="172"/>
      <c r="FM49" s="106"/>
      <c r="FN49" s="106"/>
      <c r="FO49" s="106"/>
      <c r="FP49" s="106">
        <f t="shared" si="107"/>
        <v>0</v>
      </c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>
        <f>SUBTOTAL(9,FQ49:GB49)</f>
        <v>0</v>
      </c>
      <c r="GD49" s="106"/>
      <c r="GE49" s="106"/>
      <c r="GF49" s="106"/>
      <c r="GG49" s="106"/>
      <c r="GH49" s="106">
        <f>SUBTOTAL(9,GD49:GG49)</f>
        <v>0</v>
      </c>
      <c r="GI49" s="106"/>
      <c r="GJ49" s="106"/>
      <c r="GK49" s="134">
        <f t="shared" si="110"/>
        <v>0</v>
      </c>
      <c r="GL49" s="50">
        <f t="shared" si="111"/>
        <v>65</v>
      </c>
    </row>
    <row r="50" spans="1:194" s="1" customFormat="1" ht="9.75" customHeight="1" thickBot="1" x14ac:dyDescent="0.2">
      <c r="A50" s="149" t="s">
        <v>227</v>
      </c>
      <c r="B50" s="150"/>
      <c r="C50" s="151"/>
      <c r="D50" s="152">
        <v>0</v>
      </c>
      <c r="E50" s="153"/>
      <c r="F50" s="153"/>
      <c r="G50" s="153"/>
      <c r="H50" s="153">
        <v>2</v>
      </c>
      <c r="I50" s="153"/>
      <c r="J50" s="148"/>
      <c r="K50" s="148"/>
      <c r="L50" s="148">
        <v>1</v>
      </c>
      <c r="M50" s="148"/>
      <c r="N50" s="148"/>
      <c r="O50" s="148"/>
      <c r="P50" s="148">
        <v>2</v>
      </c>
      <c r="Q50" s="148">
        <f>SUBTOTAL(9,C50:P50)</f>
        <v>5</v>
      </c>
      <c r="R50" s="148"/>
      <c r="S50" s="148"/>
      <c r="T50" s="148"/>
      <c r="U50" s="148"/>
      <c r="V50" s="148">
        <f>SUBTOTAL(9,R50:U50)</f>
        <v>0</v>
      </c>
      <c r="W50" s="148"/>
      <c r="X50" s="148"/>
      <c r="Y50" s="148"/>
      <c r="Z50" s="148"/>
      <c r="AA50" s="148"/>
      <c r="AB50" s="148"/>
      <c r="AC50" s="148"/>
      <c r="AD50" s="148">
        <f>SUBTOTAL(9,Z50:AC50)</f>
        <v>0</v>
      </c>
      <c r="AE50" s="154">
        <v>0</v>
      </c>
      <c r="AF50" s="148"/>
      <c r="AG50" s="148"/>
      <c r="AH50" s="148"/>
      <c r="AI50" s="148"/>
      <c r="AJ50" s="148"/>
      <c r="AK50" s="148">
        <f>SUBTOTAL(9,AF50:AJ50)</f>
        <v>0</v>
      </c>
      <c r="AL50" s="148"/>
      <c r="AM50" s="148">
        <v>5</v>
      </c>
      <c r="AN50" s="154">
        <v>0</v>
      </c>
      <c r="AO50" s="148">
        <f>SUBTOTAL(9,AM50:AN50)</f>
        <v>5</v>
      </c>
      <c r="AP50" s="148"/>
      <c r="AQ50" s="148"/>
      <c r="AR50" s="148"/>
      <c r="AS50" s="148">
        <f>SUBTOTAL(9,AP50:AR50)</f>
        <v>0</v>
      </c>
      <c r="AT50" s="148"/>
      <c r="AU50" s="148"/>
      <c r="AV50" s="148"/>
      <c r="AW50" s="148"/>
      <c r="AX50" s="148"/>
      <c r="AY50" s="148"/>
      <c r="AZ50" s="148"/>
      <c r="BA50" s="148"/>
      <c r="BB50" s="148"/>
      <c r="BC50" s="148">
        <f>SUBTOTAL(9,AZ50:BB50)</f>
        <v>0</v>
      </c>
      <c r="BD50" s="148"/>
      <c r="BE50" s="148"/>
      <c r="BF50" s="148"/>
      <c r="BG50" s="148"/>
      <c r="BH50" s="153">
        <f>SUBTOTAL(9,BE50:BG50)</f>
        <v>0</v>
      </c>
      <c r="BI50" s="148"/>
      <c r="BJ50" s="148"/>
      <c r="BK50" s="148"/>
      <c r="BL50" s="148">
        <f>SUBTOTAL(9,BI50:BK50)</f>
        <v>0</v>
      </c>
      <c r="BM50" s="148"/>
      <c r="BN50" s="148"/>
      <c r="BO50" s="148"/>
      <c r="BP50" s="148">
        <f>SUBTOTAL(9,BM50:BO50)</f>
        <v>0</v>
      </c>
      <c r="BQ50" s="155"/>
      <c r="BR50" s="148"/>
      <c r="BS50" s="156">
        <f t="shared" si="88"/>
        <v>10</v>
      </c>
      <c r="BT50" s="157"/>
      <c r="BU50" s="158">
        <v>1</v>
      </c>
      <c r="BV50" s="158"/>
      <c r="BW50" s="154">
        <v>0</v>
      </c>
      <c r="BX50" s="148">
        <f>SUBTOTAL(9,BT50:BW50)</f>
        <v>1</v>
      </c>
      <c r="BY50" s="148"/>
      <c r="BZ50" s="148">
        <v>6</v>
      </c>
      <c r="CA50" s="148">
        <v>3</v>
      </c>
      <c r="CB50" s="148">
        <v>2</v>
      </c>
      <c r="CC50" s="148">
        <f>SUBTOTAL(9,BZ50:CB50)</f>
        <v>11</v>
      </c>
      <c r="CD50" s="148"/>
      <c r="CE50" s="154">
        <v>0</v>
      </c>
      <c r="CF50" s="148"/>
      <c r="CG50" s="154">
        <v>0</v>
      </c>
      <c r="CH50" s="148"/>
      <c r="CI50" s="154">
        <v>0</v>
      </c>
      <c r="CJ50" s="148"/>
      <c r="CK50" s="148"/>
      <c r="CL50" s="148"/>
      <c r="CM50" s="159">
        <f t="shared" si="91"/>
        <v>12</v>
      </c>
      <c r="CN50" s="148"/>
      <c r="CO50" s="148">
        <v>1</v>
      </c>
      <c r="CP50" s="148"/>
      <c r="CQ50" s="148">
        <v>13</v>
      </c>
      <c r="CR50" s="148"/>
      <c r="CS50" s="148"/>
      <c r="CT50" s="148">
        <v>1</v>
      </c>
      <c r="CU50" s="148"/>
      <c r="CV50" s="148"/>
      <c r="CW50" s="159">
        <f t="shared" si="92"/>
        <v>15</v>
      </c>
      <c r="CX50" s="154">
        <v>0</v>
      </c>
      <c r="CY50" s="148"/>
      <c r="CZ50" s="155">
        <f>SUBTOTAL(9,CX50:CY50)</f>
        <v>0</v>
      </c>
      <c r="DA50" s="157"/>
      <c r="DB50" s="148"/>
      <c r="DC50" s="148"/>
      <c r="DD50" s="148">
        <f>SUBTOTAL(9,DA50:DC50)</f>
        <v>0</v>
      </c>
      <c r="DE50" s="148"/>
      <c r="DF50" s="159">
        <f>SUBTOTAL(9,DA50:DE50)</f>
        <v>0</v>
      </c>
      <c r="DG50" s="158"/>
      <c r="DH50" s="148"/>
      <c r="DI50" s="148"/>
      <c r="DJ50" s="148"/>
      <c r="DK50" s="159">
        <f t="shared" si="96"/>
        <v>0</v>
      </c>
      <c r="DL50" s="155"/>
      <c r="DM50" s="148"/>
      <c r="DN50" s="148"/>
      <c r="DO50" s="159">
        <f>SUBTOTAL(9,DL50:DN50)</f>
        <v>0</v>
      </c>
      <c r="DP50" s="209"/>
      <c r="DQ50" s="148"/>
      <c r="DR50" s="148">
        <v>17</v>
      </c>
      <c r="DS50" s="148"/>
      <c r="DT50" s="159">
        <f>SUBTOTAL(9,DP50:DS50)</f>
        <v>17</v>
      </c>
      <c r="DU50" s="158"/>
      <c r="DV50" s="148"/>
      <c r="DW50" s="159">
        <f>SUBTOTAL(9,DU50:DV50)</f>
        <v>0</v>
      </c>
      <c r="DX50" s="148"/>
      <c r="DY50" s="148"/>
      <c r="DZ50" s="148">
        <f t="shared" si="100"/>
        <v>0</v>
      </c>
      <c r="EA50" s="157"/>
      <c r="EB50" s="158"/>
      <c r="EC50" s="159">
        <f>SUBTOTAL(9,EA50:EB50)</f>
        <v>0</v>
      </c>
      <c r="ED50" s="158"/>
      <c r="EE50" s="148"/>
      <c r="EF50" s="148"/>
      <c r="EG50" s="159">
        <f>SUBTOTAL(9,ED50:EF50)</f>
        <v>0</v>
      </c>
      <c r="EH50" s="209"/>
      <c r="EI50" s="155"/>
      <c r="EJ50" s="155"/>
      <c r="EK50" s="148"/>
      <c r="EL50" s="159">
        <f>SUBTOTAL(9,EH50:EK50)</f>
        <v>0</v>
      </c>
      <c r="EM50" s="209"/>
      <c r="EN50" s="155"/>
      <c r="EO50" s="148"/>
      <c r="EP50" s="159">
        <f>SUBTOTAL(9,EM50:EO50)</f>
        <v>0</v>
      </c>
      <c r="EQ50" s="209"/>
      <c r="ER50" s="148"/>
      <c r="ES50" s="159">
        <f>SUBTOTAL(9,EQ50:ER50)</f>
        <v>0</v>
      </c>
      <c r="ET50" s="158"/>
      <c r="EU50" s="148">
        <v>1</v>
      </c>
      <c r="EV50" s="179"/>
      <c r="EW50" s="148"/>
      <c r="EX50" s="148"/>
      <c r="EY50" s="148"/>
      <c r="EZ50" s="179"/>
      <c r="FA50" s="179"/>
      <c r="FB50" s="148"/>
      <c r="FC50" s="148"/>
      <c r="FD50" s="148"/>
      <c r="FE50" s="148"/>
      <c r="FF50" s="148"/>
      <c r="FG50" s="148">
        <f>SUBTOTAL(9,FE50:FF50)</f>
        <v>0</v>
      </c>
      <c r="FH50" s="179">
        <v>1</v>
      </c>
      <c r="FI50" s="179"/>
      <c r="FJ50" s="179"/>
      <c r="FK50" s="148"/>
      <c r="FL50" s="179"/>
      <c r="FM50" s="148"/>
      <c r="FN50" s="148"/>
      <c r="FO50" s="148"/>
      <c r="FP50" s="148">
        <f t="shared" si="107"/>
        <v>0</v>
      </c>
      <c r="FQ50" s="148"/>
      <c r="FR50" s="148"/>
      <c r="FS50" s="148"/>
      <c r="FT50" s="148"/>
      <c r="FU50" s="148"/>
      <c r="FV50" s="148"/>
      <c r="FW50" s="148"/>
      <c r="FX50" s="148"/>
      <c r="FY50" s="148"/>
      <c r="FZ50" s="148"/>
      <c r="GA50" s="148"/>
      <c r="GB50" s="148"/>
      <c r="GC50" s="148">
        <f>SUBTOTAL(9,FQ50:GB50)</f>
        <v>0</v>
      </c>
      <c r="GD50" s="148"/>
      <c r="GE50" s="148"/>
      <c r="GF50" s="148"/>
      <c r="GG50" s="148"/>
      <c r="GH50" s="148">
        <f>SUBTOTAL(9,GD50:GG50)</f>
        <v>0</v>
      </c>
      <c r="GI50" s="148"/>
      <c r="GJ50" s="148"/>
      <c r="GK50" s="155">
        <f t="shared" si="110"/>
        <v>2</v>
      </c>
      <c r="GL50" s="164">
        <f t="shared" si="111"/>
        <v>662</v>
      </c>
    </row>
    <row r="51" spans="1:194" s="1" customFormat="1" ht="9.75" customHeight="1" thickTop="1" thickBot="1" x14ac:dyDescent="0.2">
      <c r="A51" s="139"/>
      <c r="B51" s="140"/>
      <c r="C51" s="141">
        <f t="shared" ref="C51:P51" si="112">SUM(C40:C50)</f>
        <v>12</v>
      </c>
      <c r="D51" s="142">
        <f t="shared" si="112"/>
        <v>16</v>
      </c>
      <c r="E51" s="142">
        <f t="shared" si="112"/>
        <v>11</v>
      </c>
      <c r="F51" s="142">
        <f t="shared" si="112"/>
        <v>0</v>
      </c>
      <c r="G51" s="142">
        <f t="shared" si="112"/>
        <v>2</v>
      </c>
      <c r="H51" s="142">
        <f t="shared" si="112"/>
        <v>39</v>
      </c>
      <c r="I51" s="142">
        <f t="shared" si="112"/>
        <v>0</v>
      </c>
      <c r="J51" s="142">
        <f t="shared" si="112"/>
        <v>0</v>
      </c>
      <c r="K51" s="142">
        <f t="shared" si="112"/>
        <v>0</v>
      </c>
      <c r="L51" s="142">
        <f t="shared" si="112"/>
        <v>2</v>
      </c>
      <c r="M51" s="142">
        <f t="shared" si="112"/>
        <v>0</v>
      </c>
      <c r="N51" s="142">
        <f t="shared" si="112"/>
        <v>0</v>
      </c>
      <c r="O51" s="142">
        <f t="shared" si="112"/>
        <v>0</v>
      </c>
      <c r="P51" s="142">
        <f t="shared" si="112"/>
        <v>8</v>
      </c>
      <c r="Q51" s="78">
        <f t="shared" si="78"/>
        <v>90</v>
      </c>
      <c r="R51" s="142">
        <f>SUM(R40:R50)</f>
        <v>3</v>
      </c>
      <c r="S51" s="142">
        <f>SUM(S40:S50)</f>
        <v>1</v>
      </c>
      <c r="T51" s="142">
        <f>SUM(T40:T50)</f>
        <v>1</v>
      </c>
      <c r="U51" s="142">
        <f>SUM(U40:U50)</f>
        <v>2</v>
      </c>
      <c r="V51" s="78">
        <f t="shared" si="79"/>
        <v>7</v>
      </c>
      <c r="W51" s="142">
        <f t="shared" ref="W51:AC51" si="113">SUM(W40:W50)</f>
        <v>2</v>
      </c>
      <c r="X51" s="142">
        <f t="shared" si="113"/>
        <v>7</v>
      </c>
      <c r="Y51" s="142">
        <f t="shared" si="113"/>
        <v>6</v>
      </c>
      <c r="Z51" s="142">
        <f t="shared" si="113"/>
        <v>1</v>
      </c>
      <c r="AA51" s="142">
        <f t="shared" si="113"/>
        <v>0</v>
      </c>
      <c r="AB51" s="142">
        <f t="shared" si="113"/>
        <v>0</v>
      </c>
      <c r="AC51" s="142">
        <f t="shared" si="113"/>
        <v>0</v>
      </c>
      <c r="AD51" s="78">
        <f t="shared" si="80"/>
        <v>1</v>
      </c>
      <c r="AE51" s="142">
        <f t="shared" ref="AE51:AJ51" si="114">SUM(AE40:AE50)</f>
        <v>0</v>
      </c>
      <c r="AF51" s="142">
        <f t="shared" si="114"/>
        <v>0</v>
      </c>
      <c r="AG51" s="142">
        <f t="shared" si="114"/>
        <v>0</v>
      </c>
      <c r="AH51" s="142">
        <f t="shared" si="114"/>
        <v>1</v>
      </c>
      <c r="AI51" s="142">
        <f t="shared" si="114"/>
        <v>0</v>
      </c>
      <c r="AJ51" s="142">
        <f t="shared" si="114"/>
        <v>1</v>
      </c>
      <c r="AK51" s="78">
        <f t="shared" si="81"/>
        <v>2</v>
      </c>
      <c r="AL51" s="142">
        <f>SUM(AL40:AL50)</f>
        <v>0</v>
      </c>
      <c r="AM51" s="142">
        <f>SUM(AM40:AM50)</f>
        <v>10</v>
      </c>
      <c r="AN51" s="142">
        <f>SUM(AN40:AN50)</f>
        <v>0</v>
      </c>
      <c r="AO51" s="78">
        <f t="shared" si="82"/>
        <v>10</v>
      </c>
      <c r="AP51" s="142">
        <f>SUM(AP40:AP50)</f>
        <v>0</v>
      </c>
      <c r="AQ51" s="142">
        <f>SUM(AQ40:AQ50)</f>
        <v>0</v>
      </c>
      <c r="AR51" s="142">
        <f>SUM(AR40:AR50)</f>
        <v>0</v>
      </c>
      <c r="AS51" s="78">
        <f t="shared" si="83"/>
        <v>0</v>
      </c>
      <c r="AT51" s="142">
        <f t="shared" ref="AT51:BB51" si="115">SUM(AT40:AT50)</f>
        <v>4</v>
      </c>
      <c r="AU51" s="142">
        <f t="shared" si="115"/>
        <v>0</v>
      </c>
      <c r="AV51" s="142">
        <f t="shared" si="115"/>
        <v>1</v>
      </c>
      <c r="AW51" s="142">
        <f t="shared" si="115"/>
        <v>1</v>
      </c>
      <c r="AX51" s="142">
        <f t="shared" si="115"/>
        <v>0</v>
      </c>
      <c r="AY51" s="142">
        <f t="shared" si="115"/>
        <v>0</v>
      </c>
      <c r="AZ51" s="142">
        <f t="shared" si="115"/>
        <v>0</v>
      </c>
      <c r="BA51" s="142">
        <f t="shared" si="115"/>
        <v>1</v>
      </c>
      <c r="BB51" s="142">
        <f t="shared" si="115"/>
        <v>1</v>
      </c>
      <c r="BC51" s="78">
        <f t="shared" si="84"/>
        <v>2</v>
      </c>
      <c r="BD51" s="142">
        <f>SUM(BD40:BD50)</f>
        <v>1</v>
      </c>
      <c r="BE51" s="142">
        <f>SUM(BE40:BE50)</f>
        <v>1</v>
      </c>
      <c r="BF51" s="142">
        <f>SUM(BF40:BF50)</f>
        <v>0</v>
      </c>
      <c r="BG51" s="142">
        <f>SUM(BG40:BG50)</f>
        <v>2</v>
      </c>
      <c r="BH51" s="59">
        <f t="shared" si="85"/>
        <v>3</v>
      </c>
      <c r="BI51" s="142">
        <f>SUM(BI40:BI50)</f>
        <v>0</v>
      </c>
      <c r="BJ51" s="142">
        <f>SUM(BJ40:BJ50)</f>
        <v>0</v>
      </c>
      <c r="BK51" s="142">
        <f>SUM(BK40:BK50)</f>
        <v>0</v>
      </c>
      <c r="BL51" s="78">
        <f t="shared" si="86"/>
        <v>0</v>
      </c>
      <c r="BM51" s="142">
        <f>SUM(BM40:BM50)</f>
        <v>0</v>
      </c>
      <c r="BN51" s="142">
        <f>SUM(BN40:BN50)</f>
        <v>1</v>
      </c>
      <c r="BO51" s="142">
        <f>SUM(BO40:BO50)</f>
        <v>1</v>
      </c>
      <c r="BP51" s="78">
        <f t="shared" si="87"/>
        <v>2</v>
      </c>
      <c r="BQ51" s="142">
        <f>SUM(BQ40:BQ50)</f>
        <v>0</v>
      </c>
      <c r="BR51" s="142">
        <f>SUM(BR40:BR50)</f>
        <v>0</v>
      </c>
      <c r="BS51" s="160">
        <f t="shared" si="88"/>
        <v>139</v>
      </c>
      <c r="BT51" s="143">
        <f>SUM(BT40:BT50)</f>
        <v>0</v>
      </c>
      <c r="BU51" s="143">
        <f>SUM(BU40:BU50)</f>
        <v>6</v>
      </c>
      <c r="BV51" s="143">
        <f>SUM(BV40:BV50)</f>
        <v>0</v>
      </c>
      <c r="BW51" s="142">
        <f>SUM(BW40:BW50)</f>
        <v>1</v>
      </c>
      <c r="BX51" s="165">
        <f>SUBTOTAL(9,BT51:BW51)</f>
        <v>7</v>
      </c>
      <c r="BY51" s="142">
        <f>SUM(BY40:BY50)</f>
        <v>0</v>
      </c>
      <c r="BZ51" s="142">
        <f>SUM(BZ40:BZ50)</f>
        <v>11</v>
      </c>
      <c r="CA51" s="142">
        <f>SUM(CA40:CA50)</f>
        <v>6</v>
      </c>
      <c r="CB51" s="142">
        <f>SUM(CB40:CB50)</f>
        <v>19</v>
      </c>
      <c r="CC51" s="78">
        <f t="shared" si="90"/>
        <v>36</v>
      </c>
      <c r="CD51" s="142">
        <f t="shared" ref="CD51:CL51" si="116">SUM(CD40:CD50)</f>
        <v>0</v>
      </c>
      <c r="CE51" s="142">
        <f t="shared" si="116"/>
        <v>2</v>
      </c>
      <c r="CF51" s="142">
        <f t="shared" si="116"/>
        <v>0</v>
      </c>
      <c r="CG51" s="142">
        <f t="shared" si="116"/>
        <v>4</v>
      </c>
      <c r="CH51" s="142">
        <f t="shared" si="116"/>
        <v>0</v>
      </c>
      <c r="CI51" s="142">
        <f t="shared" si="116"/>
        <v>1</v>
      </c>
      <c r="CJ51" s="142">
        <f t="shared" si="116"/>
        <v>0</v>
      </c>
      <c r="CK51" s="142">
        <f t="shared" si="116"/>
        <v>0</v>
      </c>
      <c r="CL51" s="142">
        <f t="shared" si="116"/>
        <v>0</v>
      </c>
      <c r="CM51" s="160">
        <f t="shared" si="91"/>
        <v>50</v>
      </c>
      <c r="CN51" s="142">
        <f t="shared" ref="CN51:CV51" si="117">SUM(CN40:CN50)</f>
        <v>0</v>
      </c>
      <c r="CO51" s="142">
        <f t="shared" si="117"/>
        <v>3</v>
      </c>
      <c r="CP51" s="142">
        <f t="shared" si="117"/>
        <v>1</v>
      </c>
      <c r="CQ51" s="142">
        <f t="shared" si="117"/>
        <v>55</v>
      </c>
      <c r="CR51" s="142">
        <f t="shared" si="117"/>
        <v>0</v>
      </c>
      <c r="CS51" s="142">
        <f t="shared" si="117"/>
        <v>0</v>
      </c>
      <c r="CT51" s="142">
        <f t="shared" si="117"/>
        <v>2</v>
      </c>
      <c r="CU51" s="142">
        <f t="shared" si="117"/>
        <v>2</v>
      </c>
      <c r="CV51" s="142">
        <f t="shared" si="117"/>
        <v>0</v>
      </c>
      <c r="CW51" s="160">
        <f t="shared" si="92"/>
        <v>63</v>
      </c>
      <c r="CX51" s="142">
        <f>SUM(CX40:CX50)</f>
        <v>0</v>
      </c>
      <c r="CY51" s="142">
        <f>SUM(CY40:CY50)</f>
        <v>0</v>
      </c>
      <c r="CZ51" s="207">
        <f>SUBTOTAL(9,CX51:CY51)</f>
        <v>0</v>
      </c>
      <c r="DA51" s="141">
        <f>SUM(DA40:DA50)</f>
        <v>1</v>
      </c>
      <c r="DB51" s="142">
        <f>SUM(DB40:DB50)</f>
        <v>1</v>
      </c>
      <c r="DC51" s="142">
        <f>SUM(DC40:DC50)</f>
        <v>0</v>
      </c>
      <c r="DD51" s="78">
        <f t="shared" si="94"/>
        <v>2</v>
      </c>
      <c r="DE51" s="142">
        <f>SUM(DE40:DE50)</f>
        <v>0</v>
      </c>
      <c r="DF51" s="160">
        <f>SUBTOTAL(9,DA51:DE51)</f>
        <v>2</v>
      </c>
      <c r="DG51" s="143">
        <f>SUM(DG40:DG50)</f>
        <v>0</v>
      </c>
      <c r="DH51" s="142">
        <f>SUM(DH40:DH50)</f>
        <v>0</v>
      </c>
      <c r="DI51" s="142">
        <f>SUM(DI40:DI50)</f>
        <v>0</v>
      </c>
      <c r="DJ51" s="142">
        <f>SUM(DJ40:DJ50)</f>
        <v>0</v>
      </c>
      <c r="DK51" s="160">
        <f t="shared" si="96"/>
        <v>0</v>
      </c>
      <c r="DL51" s="144">
        <f>SUM(DL40:DL50)</f>
        <v>0</v>
      </c>
      <c r="DM51" s="142">
        <f>SUM(DM40:DM50)</f>
        <v>0</v>
      </c>
      <c r="DN51" s="142">
        <f>SUM(DN40:DN50)</f>
        <v>0</v>
      </c>
      <c r="DO51" s="160">
        <f>SUBTOTAL(9,DL51:DN51)</f>
        <v>0</v>
      </c>
      <c r="DP51" s="143">
        <f>SUM(DP40:DP50)</f>
        <v>1</v>
      </c>
      <c r="DQ51" s="142">
        <f>SUM(DQ40:DQ50)</f>
        <v>4</v>
      </c>
      <c r="DR51" s="142">
        <f>SUM(DR40:DR50)</f>
        <v>80</v>
      </c>
      <c r="DS51" s="142">
        <f>SUM(DS40:DS50)</f>
        <v>0</v>
      </c>
      <c r="DT51" s="160">
        <f>SUBTOTAL(9,DP51:DS51)</f>
        <v>85</v>
      </c>
      <c r="DU51" s="143">
        <f>SUM(DU40:DU50)</f>
        <v>8</v>
      </c>
      <c r="DV51" s="142">
        <f>SUM(DV40:DV50)</f>
        <v>0</v>
      </c>
      <c r="DW51" s="160">
        <f>SUBTOTAL(9,DU51:DV51)</f>
        <v>8</v>
      </c>
      <c r="DX51" s="142">
        <f>SUM(DX40:DX50)</f>
        <v>0</v>
      </c>
      <c r="DY51" s="142">
        <f>SUM(DY40:DY50)</f>
        <v>0</v>
      </c>
      <c r="DZ51" s="160">
        <f t="shared" si="100"/>
        <v>0</v>
      </c>
      <c r="EA51" s="141">
        <f>SUBTOTAL(9,DX51:DZ51)</f>
        <v>0</v>
      </c>
      <c r="EB51" s="143">
        <f>SUM(EB40:EB50)</f>
        <v>0</v>
      </c>
      <c r="EC51" s="160">
        <f>SUBTOTAL(9,EA51:EB51)</f>
        <v>0</v>
      </c>
      <c r="ED51" s="143">
        <f>SUM(ED40:ED50)</f>
        <v>0</v>
      </c>
      <c r="EE51" s="142">
        <f>SUM(EE40:EE50)</f>
        <v>0</v>
      </c>
      <c r="EF51" s="142">
        <f>SUM(EF40:EF50)</f>
        <v>0</v>
      </c>
      <c r="EG51" s="160">
        <f>SUBTOTAL(9,ED51:EF51)</f>
        <v>0</v>
      </c>
      <c r="EH51" s="143">
        <f>SUM(EH40:EH50)</f>
        <v>0</v>
      </c>
      <c r="EI51" s="142">
        <f>SUM(EI40:EI50)</f>
        <v>0</v>
      </c>
      <c r="EJ51" s="142">
        <f>SUM(EJ40:EJ50)</f>
        <v>0</v>
      </c>
      <c r="EK51" s="142">
        <f>SUM(EK40:EK50)</f>
        <v>0</v>
      </c>
      <c r="EL51" s="160">
        <f>SUBTOTAL(9,EH51:EK51)</f>
        <v>0</v>
      </c>
      <c r="EM51" s="143">
        <f>SUM(EM40:EM50)</f>
        <v>0</v>
      </c>
      <c r="EN51" s="142">
        <f>SUM(EN40:EN50)</f>
        <v>0</v>
      </c>
      <c r="EO51" s="142">
        <f>SUM(EO40:EO50)</f>
        <v>0</v>
      </c>
      <c r="EP51" s="160">
        <f>SUBTOTAL(9,EM51:EO51)</f>
        <v>0</v>
      </c>
      <c r="EQ51" s="143">
        <f>SUM(EQ40:EQ50)</f>
        <v>0</v>
      </c>
      <c r="ER51" s="143">
        <f>SUM(ER40:ER50)</f>
        <v>0</v>
      </c>
      <c r="ES51" s="160">
        <f>SUBTOTAL(9,EQ51:ER51)</f>
        <v>0</v>
      </c>
      <c r="ET51" s="143">
        <f t="shared" ref="ET51:FF51" si="118">SUM(ET40:ET50)</f>
        <v>27</v>
      </c>
      <c r="EU51" s="142">
        <f t="shared" si="118"/>
        <v>3</v>
      </c>
      <c r="EV51" s="180">
        <f t="shared" si="118"/>
        <v>1</v>
      </c>
      <c r="EW51" s="143">
        <f t="shared" si="118"/>
        <v>2</v>
      </c>
      <c r="EX51" s="142">
        <f t="shared" si="118"/>
        <v>1</v>
      </c>
      <c r="EY51" s="142">
        <f t="shared" si="118"/>
        <v>2</v>
      </c>
      <c r="EZ51" s="180">
        <f t="shared" si="118"/>
        <v>1</v>
      </c>
      <c r="FA51" s="180">
        <f t="shared" si="118"/>
        <v>1</v>
      </c>
      <c r="FB51" s="142">
        <f t="shared" si="118"/>
        <v>3</v>
      </c>
      <c r="FC51" s="142">
        <f t="shared" si="118"/>
        <v>0</v>
      </c>
      <c r="FD51" s="142">
        <f t="shared" si="118"/>
        <v>0</v>
      </c>
      <c r="FE51" s="142">
        <f t="shared" si="118"/>
        <v>0</v>
      </c>
      <c r="FF51" s="142">
        <f t="shared" si="118"/>
        <v>0</v>
      </c>
      <c r="FG51" s="78">
        <f>SUBTOTAL(9,FE51:FF51)</f>
        <v>0</v>
      </c>
      <c r="FH51" s="180">
        <f t="shared" ref="FH51:FO51" si="119">SUM(FH40:FH50)</f>
        <v>2</v>
      </c>
      <c r="FI51" s="180">
        <f t="shared" si="119"/>
        <v>4</v>
      </c>
      <c r="FJ51" s="180">
        <f t="shared" si="119"/>
        <v>0</v>
      </c>
      <c r="FK51" s="142">
        <f t="shared" si="119"/>
        <v>1</v>
      </c>
      <c r="FL51" s="180">
        <f t="shared" si="119"/>
        <v>0</v>
      </c>
      <c r="FM51" s="142">
        <f t="shared" si="119"/>
        <v>3</v>
      </c>
      <c r="FN51" s="142">
        <f t="shared" si="119"/>
        <v>0</v>
      </c>
      <c r="FO51" s="142">
        <f t="shared" si="119"/>
        <v>0</v>
      </c>
      <c r="FP51" s="78">
        <f t="shared" si="107"/>
        <v>3</v>
      </c>
      <c r="FQ51" s="142">
        <f t="shared" ref="FQ51:GB51" si="120">SUM(FQ40:FQ50)</f>
        <v>7</v>
      </c>
      <c r="FR51" s="142">
        <f t="shared" si="120"/>
        <v>0</v>
      </c>
      <c r="FS51" s="142">
        <f t="shared" si="120"/>
        <v>4</v>
      </c>
      <c r="FT51" s="142">
        <f t="shared" si="120"/>
        <v>0</v>
      </c>
      <c r="FU51" s="142">
        <f t="shared" si="120"/>
        <v>4</v>
      </c>
      <c r="FV51" s="142">
        <f t="shared" si="120"/>
        <v>0</v>
      </c>
      <c r="FW51" s="142">
        <f t="shared" si="120"/>
        <v>5</v>
      </c>
      <c r="FX51" s="142">
        <f t="shared" si="120"/>
        <v>0</v>
      </c>
      <c r="FY51" s="142">
        <f t="shared" si="120"/>
        <v>0</v>
      </c>
      <c r="FZ51" s="142">
        <f t="shared" si="120"/>
        <v>0</v>
      </c>
      <c r="GA51" s="142">
        <f t="shared" si="120"/>
        <v>0</v>
      </c>
      <c r="GB51" s="142">
        <f t="shared" si="120"/>
        <v>3</v>
      </c>
      <c r="GC51" s="78">
        <f t="shared" si="108"/>
        <v>23</v>
      </c>
      <c r="GD51" s="142">
        <f>SUM(GD40:GD50)</f>
        <v>0</v>
      </c>
      <c r="GE51" s="142">
        <f>SUM(GE40:GE50)</f>
        <v>4</v>
      </c>
      <c r="GF51" s="142">
        <f>SUM(GF40:GF50)</f>
        <v>3</v>
      </c>
      <c r="GG51" s="142">
        <f>SUM(GG40:GG50)</f>
        <v>2</v>
      </c>
      <c r="GH51" s="78">
        <f t="shared" si="109"/>
        <v>9</v>
      </c>
      <c r="GI51" s="142">
        <f>SUM(GI40:GI50)</f>
        <v>0</v>
      </c>
      <c r="GJ51" s="142">
        <f>SUM(GJ40:GJ50)</f>
        <v>2</v>
      </c>
      <c r="GK51" s="160">
        <f t="shared" si="110"/>
        <v>85</v>
      </c>
      <c r="GL51" s="146">
        <f t="shared" si="111"/>
        <v>2669</v>
      </c>
    </row>
    <row r="52" spans="1:194" s="1" customFormat="1" ht="9.75" customHeight="1" x14ac:dyDescent="0.15">
      <c r="P52" s="62"/>
      <c r="Q52" s="62"/>
      <c r="X52" s="62"/>
      <c r="Y52" s="62"/>
      <c r="AD52" s="62"/>
      <c r="AE52" s="62"/>
      <c r="AF52" s="62"/>
      <c r="AJ52" s="62"/>
      <c r="AK52" s="62"/>
      <c r="AP52" s="62"/>
      <c r="AQ52" s="62"/>
      <c r="AS52" s="62"/>
      <c r="AU52" s="62"/>
      <c r="BB52" s="210"/>
      <c r="BI52" s="62"/>
    </row>
    <row r="53" spans="1:194" s="1" customFormat="1" ht="9.75" customHeight="1" thickBot="1" x14ac:dyDescent="0.2">
      <c r="A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E53" s="62"/>
      <c r="AF53" s="62"/>
      <c r="AG53" s="62"/>
      <c r="AH53" s="62"/>
      <c r="AI53" s="62"/>
      <c r="AK53" s="62"/>
      <c r="AL53" s="62"/>
      <c r="AM53" s="62"/>
      <c r="AN53" s="62"/>
      <c r="AO53" s="62"/>
      <c r="AQ53" s="62"/>
      <c r="AR53" s="62"/>
      <c r="AT53" s="62"/>
      <c r="AU53" s="62"/>
      <c r="AV53" s="62"/>
      <c r="AW53" s="62"/>
      <c r="AX53" s="62"/>
      <c r="BH53" s="62"/>
      <c r="BJ53" s="62"/>
      <c r="BK53" s="62"/>
    </row>
    <row r="54" spans="1:194" s="1" customFormat="1" ht="9.75" customHeight="1" x14ac:dyDescent="0.15">
      <c r="A54" s="274" t="s">
        <v>80</v>
      </c>
      <c r="B54" s="87" t="s">
        <v>0</v>
      </c>
      <c r="C54" s="263" t="s">
        <v>170</v>
      </c>
      <c r="D54" s="277"/>
      <c r="E54" s="277"/>
      <c r="F54" s="277"/>
      <c r="G54" s="278"/>
      <c r="H54" s="263" t="s">
        <v>202</v>
      </c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7"/>
      <c r="BP54" s="257"/>
      <c r="BQ54" s="257"/>
      <c r="BR54" s="257"/>
      <c r="BS54" s="257"/>
      <c r="BT54" s="257"/>
      <c r="BU54" s="257"/>
      <c r="BV54" s="257"/>
      <c r="BW54" s="257"/>
      <c r="BX54" s="257"/>
      <c r="BY54" s="257"/>
      <c r="BZ54" s="257"/>
      <c r="CA54" s="257"/>
      <c r="CB54" s="257"/>
      <c r="CC54" s="257"/>
      <c r="CD54" s="257"/>
      <c r="CE54" s="257"/>
      <c r="CF54" s="257"/>
      <c r="CG54" s="257"/>
      <c r="CH54" s="257"/>
      <c r="CI54" s="257"/>
      <c r="CJ54" s="257"/>
      <c r="CK54" s="257"/>
      <c r="CL54" s="257"/>
      <c r="CM54" s="257"/>
      <c r="CN54" s="257"/>
      <c r="CO54" s="257"/>
      <c r="CP54" s="257"/>
      <c r="CQ54" s="257"/>
      <c r="CR54" s="257"/>
      <c r="CS54" s="257"/>
      <c r="CT54" s="257"/>
      <c r="CU54" s="257"/>
      <c r="CV54" s="257"/>
      <c r="CW54" s="257"/>
      <c r="CX54" s="257"/>
      <c r="CY54" s="257"/>
      <c r="CZ54" s="257"/>
      <c r="DA54" s="257"/>
      <c r="DB54" s="257"/>
      <c r="DC54" s="257"/>
      <c r="DD54" s="257"/>
      <c r="DE54" s="257"/>
      <c r="DF54" s="257"/>
      <c r="DG54" s="257"/>
      <c r="DH54" s="257"/>
      <c r="DI54" s="257"/>
      <c r="DJ54" s="257"/>
      <c r="DK54" s="257"/>
      <c r="DL54" s="257"/>
      <c r="DM54" s="257"/>
      <c r="DN54" s="257"/>
      <c r="DO54" s="257"/>
      <c r="DP54" s="257"/>
      <c r="DQ54" s="257"/>
      <c r="DR54" s="257"/>
      <c r="DS54" s="257"/>
      <c r="DT54" s="257"/>
      <c r="DU54" s="257"/>
      <c r="DV54" s="257"/>
      <c r="DW54" s="257"/>
      <c r="DX54" s="257"/>
      <c r="DY54" s="257"/>
      <c r="DZ54" s="257"/>
      <c r="EA54" s="257"/>
      <c r="EB54" s="257"/>
      <c r="EC54" s="257"/>
      <c r="ED54" s="257"/>
      <c r="EE54" s="258"/>
      <c r="EF54" s="121" t="s">
        <v>78</v>
      </c>
      <c r="EG54" s="234" t="s">
        <v>79</v>
      </c>
      <c r="EH54" s="234" t="s">
        <v>87</v>
      </c>
      <c r="EI54" s="237"/>
      <c r="EJ54" s="238"/>
      <c r="EK54" s="238"/>
      <c r="EL54" s="238"/>
      <c r="EM54" s="238"/>
      <c r="EN54" s="238"/>
      <c r="EO54" s="238"/>
      <c r="EP54" s="238"/>
      <c r="EQ54" s="238"/>
      <c r="ER54" s="238"/>
      <c r="ES54" s="239"/>
    </row>
    <row r="55" spans="1:194" s="1" customFormat="1" ht="9.75" customHeight="1" x14ac:dyDescent="0.15">
      <c r="A55" s="275"/>
      <c r="B55" s="9" t="s">
        <v>2</v>
      </c>
      <c r="C55" s="108">
        <v>16</v>
      </c>
      <c r="D55" s="10">
        <v>49</v>
      </c>
      <c r="E55" s="108">
        <v>50</v>
      </c>
      <c r="F55" s="26" t="s">
        <v>3</v>
      </c>
      <c r="G55" s="81" t="s">
        <v>4</v>
      </c>
      <c r="H55" s="279" t="s">
        <v>195</v>
      </c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66" t="s">
        <v>172</v>
      </c>
      <c r="V55" s="280"/>
      <c r="W55" s="280"/>
      <c r="X55" s="281"/>
      <c r="Y55" s="10">
        <v>9</v>
      </c>
      <c r="Z55" s="252" t="s">
        <v>173</v>
      </c>
      <c r="AA55" s="247"/>
      <c r="AB55" s="248"/>
      <c r="AC55" s="266" t="s">
        <v>203</v>
      </c>
      <c r="AD55" s="264"/>
      <c r="AE55" s="264"/>
      <c r="AF55" s="265"/>
      <c r="AG55" s="167">
        <v>24</v>
      </c>
      <c r="AH55" s="266" t="s">
        <v>204</v>
      </c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5"/>
      <c r="AV55" s="10">
        <v>38</v>
      </c>
      <c r="AW55" s="246" t="s">
        <v>205</v>
      </c>
      <c r="AX55" s="247"/>
      <c r="AY55" s="247"/>
      <c r="AZ55" s="247"/>
      <c r="BA55" s="247"/>
      <c r="BB55" s="247"/>
      <c r="BC55" s="248"/>
      <c r="BD55" s="26">
        <v>43</v>
      </c>
      <c r="BE55" s="246" t="s">
        <v>206</v>
      </c>
      <c r="BF55" s="247"/>
      <c r="BG55" s="247"/>
      <c r="BH55" s="247"/>
      <c r="BI55" s="247"/>
      <c r="BJ55" s="247"/>
      <c r="BK55" s="247"/>
      <c r="BL55" s="247"/>
      <c r="BM55" s="248"/>
      <c r="BN55" s="26">
        <v>45</v>
      </c>
      <c r="BO55" s="26">
        <v>46</v>
      </c>
      <c r="BP55" s="246" t="s">
        <v>207</v>
      </c>
      <c r="BQ55" s="247"/>
      <c r="BR55" s="247"/>
      <c r="BS55" s="248"/>
      <c r="BT55" s="246" t="s">
        <v>208</v>
      </c>
      <c r="BU55" s="264"/>
      <c r="BV55" s="264"/>
      <c r="BW55" s="264"/>
      <c r="BX55" s="265"/>
      <c r="BY55" s="26">
        <v>49</v>
      </c>
      <c r="BZ55" s="246" t="s">
        <v>209</v>
      </c>
      <c r="CA55" s="264"/>
      <c r="CB55" s="264"/>
      <c r="CC55" s="264"/>
      <c r="CD55" s="264"/>
      <c r="CE55" s="264"/>
      <c r="CF55" s="264"/>
      <c r="CG55" s="264"/>
      <c r="CH55" s="264"/>
      <c r="CI55" s="264"/>
      <c r="CJ55" s="264"/>
      <c r="CK55" s="264"/>
      <c r="CL55" s="264"/>
      <c r="CM55" s="264"/>
      <c r="CN55" s="264"/>
      <c r="CO55" s="264"/>
      <c r="CP55" s="264"/>
      <c r="CQ55" s="264"/>
      <c r="CR55" s="264"/>
      <c r="CS55" s="264"/>
      <c r="CT55" s="264"/>
      <c r="CU55" s="264"/>
      <c r="CV55" s="264"/>
      <c r="CW55" s="264"/>
      <c r="CX55" s="264"/>
      <c r="CY55" s="264"/>
      <c r="CZ55" s="264"/>
      <c r="DA55" s="264"/>
      <c r="DB55" s="264"/>
      <c r="DC55" s="264"/>
      <c r="DD55" s="264"/>
      <c r="DE55" s="264"/>
      <c r="DF55" s="264"/>
      <c r="DG55" s="264"/>
      <c r="DH55" s="264"/>
      <c r="DI55" s="264"/>
      <c r="DJ55" s="265"/>
      <c r="DK55" s="246" t="s">
        <v>210</v>
      </c>
      <c r="DL55" s="250"/>
      <c r="DM55" s="250"/>
      <c r="DN55" s="251"/>
      <c r="DO55" s="26">
        <v>54</v>
      </c>
      <c r="DP55" s="26" t="s">
        <v>251</v>
      </c>
      <c r="DQ55" s="272" t="s">
        <v>211</v>
      </c>
      <c r="DR55" s="255"/>
      <c r="DS55" s="255"/>
      <c r="DT55" s="255"/>
      <c r="DU55" s="255"/>
      <c r="DV55" s="255"/>
      <c r="DW55" s="255"/>
      <c r="DX55" s="255"/>
      <c r="DY55" s="255"/>
      <c r="DZ55" s="255"/>
      <c r="EA55" s="255"/>
      <c r="EB55" s="255"/>
      <c r="EC55" s="259"/>
      <c r="ED55" s="55" t="s">
        <v>3</v>
      </c>
      <c r="EE55" s="70" t="s">
        <v>75</v>
      </c>
      <c r="EF55" s="96"/>
      <c r="EG55" s="235"/>
      <c r="EH55" s="235"/>
      <c r="EI55" s="240"/>
      <c r="EJ55" s="241"/>
      <c r="EK55" s="241"/>
      <c r="EL55" s="241"/>
      <c r="EM55" s="241"/>
      <c r="EN55" s="241"/>
      <c r="EO55" s="241"/>
      <c r="EP55" s="241"/>
      <c r="EQ55" s="241"/>
      <c r="ER55" s="241"/>
      <c r="ES55" s="242"/>
    </row>
    <row r="56" spans="1:194" s="75" customFormat="1" ht="9.75" customHeight="1" thickBot="1" x14ac:dyDescent="0.2">
      <c r="A56" s="276"/>
      <c r="B56" s="88" t="s">
        <v>5</v>
      </c>
      <c r="C56" s="112"/>
      <c r="D56" s="31"/>
      <c r="E56" s="93"/>
      <c r="F56" s="35"/>
      <c r="G56" s="33"/>
      <c r="H56" s="89" t="s">
        <v>6</v>
      </c>
      <c r="I56" s="90" t="s">
        <v>33</v>
      </c>
      <c r="J56" s="90" t="s">
        <v>36</v>
      </c>
      <c r="K56" s="90" t="s">
        <v>37</v>
      </c>
      <c r="L56" s="90" t="s">
        <v>64</v>
      </c>
      <c r="M56" s="90" t="s">
        <v>38</v>
      </c>
      <c r="N56" s="90" t="s">
        <v>39</v>
      </c>
      <c r="O56" s="90" t="s">
        <v>40</v>
      </c>
      <c r="P56" s="90" t="s">
        <v>41</v>
      </c>
      <c r="Q56" s="90" t="s">
        <v>42</v>
      </c>
      <c r="R56" s="90" t="s">
        <v>171</v>
      </c>
      <c r="S56" s="90" t="s">
        <v>3</v>
      </c>
      <c r="T56" s="90" t="s">
        <v>29</v>
      </c>
      <c r="U56" s="91" t="s">
        <v>6</v>
      </c>
      <c r="V56" s="92" t="s">
        <v>37</v>
      </c>
      <c r="W56" s="93" t="s">
        <v>3</v>
      </c>
      <c r="X56" s="92" t="s">
        <v>29</v>
      </c>
      <c r="Y56" s="92"/>
      <c r="Z56" s="92" t="s">
        <v>160</v>
      </c>
      <c r="AA56" s="92" t="s">
        <v>3</v>
      </c>
      <c r="AB56" s="93" t="s">
        <v>29</v>
      </c>
      <c r="AC56" s="91" t="s">
        <v>6</v>
      </c>
      <c r="AD56" s="92" t="s">
        <v>33</v>
      </c>
      <c r="AE56" s="92" t="s">
        <v>3</v>
      </c>
      <c r="AF56" s="93" t="s">
        <v>29</v>
      </c>
      <c r="AG56" s="203"/>
      <c r="AH56" s="94" t="s">
        <v>6</v>
      </c>
      <c r="AI56" s="92" t="s">
        <v>33</v>
      </c>
      <c r="AJ56" s="93" t="s">
        <v>36</v>
      </c>
      <c r="AK56" s="92" t="s">
        <v>37</v>
      </c>
      <c r="AL56" s="93" t="s">
        <v>64</v>
      </c>
      <c r="AM56" s="92" t="s">
        <v>38</v>
      </c>
      <c r="AN56" s="36" t="s">
        <v>39</v>
      </c>
      <c r="AO56" s="92" t="s">
        <v>40</v>
      </c>
      <c r="AP56" s="93" t="s">
        <v>41</v>
      </c>
      <c r="AQ56" s="92" t="s">
        <v>42</v>
      </c>
      <c r="AR56" s="93" t="s">
        <v>43</v>
      </c>
      <c r="AS56" s="35" t="s">
        <v>44</v>
      </c>
      <c r="AT56" s="93" t="s">
        <v>3</v>
      </c>
      <c r="AU56" s="92" t="s">
        <v>29</v>
      </c>
      <c r="AV56" s="93"/>
      <c r="AW56" s="31" t="s">
        <v>6</v>
      </c>
      <c r="AX56" s="35" t="s">
        <v>33</v>
      </c>
      <c r="AY56" s="93" t="s">
        <v>36</v>
      </c>
      <c r="AZ56" s="35" t="s">
        <v>37</v>
      </c>
      <c r="BA56" s="36" t="s">
        <v>64</v>
      </c>
      <c r="BB56" s="29" t="s">
        <v>3</v>
      </c>
      <c r="BC56" s="35" t="s">
        <v>29</v>
      </c>
      <c r="BD56" s="36"/>
      <c r="BE56" s="31" t="s">
        <v>6</v>
      </c>
      <c r="BF56" s="35" t="s">
        <v>33</v>
      </c>
      <c r="BG56" s="93" t="s">
        <v>36</v>
      </c>
      <c r="BH56" s="35" t="s">
        <v>37</v>
      </c>
      <c r="BI56" s="36" t="s">
        <v>64</v>
      </c>
      <c r="BJ56" s="35" t="s">
        <v>38</v>
      </c>
      <c r="BK56" s="36" t="s">
        <v>174</v>
      </c>
      <c r="BL56" s="29" t="s">
        <v>3</v>
      </c>
      <c r="BM56" s="35" t="s">
        <v>29</v>
      </c>
      <c r="BN56" s="35"/>
      <c r="BO56" s="35"/>
      <c r="BP56" s="36" t="s">
        <v>6</v>
      </c>
      <c r="BQ56" s="35" t="s">
        <v>33</v>
      </c>
      <c r="BR56" s="36" t="s">
        <v>3</v>
      </c>
      <c r="BS56" s="35" t="s">
        <v>29</v>
      </c>
      <c r="BT56" s="36" t="s">
        <v>6</v>
      </c>
      <c r="BU56" s="35" t="s">
        <v>33</v>
      </c>
      <c r="BV56" s="29" t="s">
        <v>175</v>
      </c>
      <c r="BW56" s="36" t="s">
        <v>3</v>
      </c>
      <c r="BX56" s="35" t="s">
        <v>29</v>
      </c>
      <c r="BY56" s="29"/>
      <c r="BZ56" s="36" t="s">
        <v>6</v>
      </c>
      <c r="CA56" s="35" t="s">
        <v>33</v>
      </c>
      <c r="CB56" s="36" t="s">
        <v>36</v>
      </c>
      <c r="CC56" s="35" t="s">
        <v>37</v>
      </c>
      <c r="CD56" s="36" t="s">
        <v>64</v>
      </c>
      <c r="CE56" s="35" t="s">
        <v>38</v>
      </c>
      <c r="CF56" s="36" t="s">
        <v>39</v>
      </c>
      <c r="CG56" s="35" t="s">
        <v>40</v>
      </c>
      <c r="CH56" s="36" t="s">
        <v>41</v>
      </c>
      <c r="CI56" s="35" t="s">
        <v>42</v>
      </c>
      <c r="CJ56" s="36" t="s">
        <v>43</v>
      </c>
      <c r="CK56" s="35" t="s">
        <v>44</v>
      </c>
      <c r="CL56" s="36" t="s">
        <v>45</v>
      </c>
      <c r="CM56" s="35" t="s">
        <v>46</v>
      </c>
      <c r="CN56" s="36" t="s">
        <v>47</v>
      </c>
      <c r="CO56" s="35" t="s">
        <v>48</v>
      </c>
      <c r="CP56" s="36" t="s">
        <v>49</v>
      </c>
      <c r="CQ56" s="35" t="s">
        <v>50</v>
      </c>
      <c r="CR56" s="36" t="s">
        <v>51</v>
      </c>
      <c r="CS56" s="35" t="s">
        <v>65</v>
      </c>
      <c r="CT56" s="36" t="s">
        <v>52</v>
      </c>
      <c r="CU56" s="35" t="s">
        <v>53</v>
      </c>
      <c r="CV56" s="36" t="s">
        <v>54</v>
      </c>
      <c r="CW56" s="35" t="s">
        <v>55</v>
      </c>
      <c r="CX56" s="36" t="s">
        <v>56</v>
      </c>
      <c r="CY56" s="35" t="s">
        <v>57</v>
      </c>
      <c r="CZ56" s="36" t="s">
        <v>58</v>
      </c>
      <c r="DA56" s="35" t="s">
        <v>59</v>
      </c>
      <c r="DB56" s="36" t="s">
        <v>60</v>
      </c>
      <c r="DC56" s="35" t="s">
        <v>61</v>
      </c>
      <c r="DD56" s="36" t="s">
        <v>62</v>
      </c>
      <c r="DE56" s="35" t="s">
        <v>63</v>
      </c>
      <c r="DF56" s="36" t="s">
        <v>73</v>
      </c>
      <c r="DG56" s="35" t="s">
        <v>74</v>
      </c>
      <c r="DH56" s="36" t="s">
        <v>176</v>
      </c>
      <c r="DI56" s="29" t="s">
        <v>3</v>
      </c>
      <c r="DJ56" s="29" t="s">
        <v>29</v>
      </c>
      <c r="DK56" s="36" t="s">
        <v>6</v>
      </c>
      <c r="DL56" s="35" t="s">
        <v>33</v>
      </c>
      <c r="DM56" s="36" t="s">
        <v>3</v>
      </c>
      <c r="DN56" s="35" t="s">
        <v>29</v>
      </c>
      <c r="DO56" s="35"/>
      <c r="DP56" s="35"/>
      <c r="DQ56" s="36" t="s">
        <v>6</v>
      </c>
      <c r="DR56" s="35" t="s">
        <v>33</v>
      </c>
      <c r="DS56" s="36" t="s">
        <v>36</v>
      </c>
      <c r="DT56" s="35" t="s">
        <v>37</v>
      </c>
      <c r="DU56" s="36" t="s">
        <v>64</v>
      </c>
      <c r="DV56" s="35" t="s">
        <v>38</v>
      </c>
      <c r="DW56" s="36" t="s">
        <v>39</v>
      </c>
      <c r="DX56" s="35" t="s">
        <v>42</v>
      </c>
      <c r="DY56" s="36" t="s">
        <v>43</v>
      </c>
      <c r="DZ56" s="35" t="s">
        <v>44</v>
      </c>
      <c r="EA56" s="35" t="s">
        <v>177</v>
      </c>
      <c r="EB56" s="35" t="s">
        <v>3</v>
      </c>
      <c r="EC56" s="36" t="s">
        <v>29</v>
      </c>
      <c r="ED56" s="94"/>
      <c r="EE56" s="37"/>
      <c r="EF56" s="33"/>
      <c r="EG56" s="236"/>
      <c r="EH56" s="236"/>
      <c r="EI56" s="243"/>
      <c r="EJ56" s="244"/>
      <c r="EK56" s="244"/>
      <c r="EL56" s="244"/>
      <c r="EM56" s="244"/>
      <c r="EN56" s="244"/>
      <c r="EO56" s="244"/>
      <c r="EP56" s="244"/>
      <c r="EQ56" s="244"/>
      <c r="ER56" s="244"/>
      <c r="ES56" s="245"/>
    </row>
    <row r="57" spans="1:194" s="1" customFormat="1" ht="9.75" customHeight="1" x14ac:dyDescent="0.15">
      <c r="A57" s="113" t="s">
        <v>212</v>
      </c>
      <c r="B57" s="39"/>
      <c r="C57" s="57"/>
      <c r="D57" s="106"/>
      <c r="E57" s="57"/>
      <c r="F57" s="53"/>
      <c r="G57" s="56">
        <f t="shared" ref="G57:G63" si="121">SUBTOTAL(9,C57:F57)</f>
        <v>0</v>
      </c>
      <c r="H57" s="67">
        <v>385</v>
      </c>
      <c r="I57" s="67">
        <v>185</v>
      </c>
      <c r="J57" s="67"/>
      <c r="K57" s="67">
        <v>2</v>
      </c>
      <c r="L57" s="67">
        <v>1</v>
      </c>
      <c r="M57" s="67"/>
      <c r="N57" s="124">
        <v>0</v>
      </c>
      <c r="O57" s="67"/>
      <c r="P57" s="67">
        <v>1</v>
      </c>
      <c r="Q57" s="67"/>
      <c r="R57" s="67">
        <v>21</v>
      </c>
      <c r="S57" s="67">
        <v>98</v>
      </c>
      <c r="T57" s="67">
        <f t="shared" ref="T57:T68" si="122">SUBTOTAL(9,H57:S57)</f>
        <v>693</v>
      </c>
      <c r="U57" s="67"/>
      <c r="V57" s="67"/>
      <c r="W57" s="124">
        <v>0</v>
      </c>
      <c r="X57" s="67">
        <f t="shared" ref="X57:X68" si="123">SUBTOTAL(9,U57:W57)</f>
        <v>0</v>
      </c>
      <c r="Y57" s="77"/>
      <c r="Z57" s="67"/>
      <c r="AA57" s="67"/>
      <c r="AB57" s="67">
        <f t="shared" ref="AB57:AB68" si="124">SUBTOTAL(9,Y57:AA57)</f>
        <v>0</v>
      </c>
      <c r="AC57" s="67"/>
      <c r="AD57" s="67"/>
      <c r="AE57" s="67"/>
      <c r="AF57" s="67">
        <f t="shared" ref="AF57:AF63" si="125">SUBTOTAL(9,AC57:AE57)</f>
        <v>0</v>
      </c>
      <c r="AG57" s="204"/>
      <c r="AH57" s="123">
        <v>0</v>
      </c>
      <c r="AI57" s="67">
        <v>5</v>
      </c>
      <c r="AJ57" s="124">
        <v>0</v>
      </c>
      <c r="AK57" s="53"/>
      <c r="AL57" s="67">
        <v>1</v>
      </c>
      <c r="AM57" s="67">
        <v>4</v>
      </c>
      <c r="AN57" s="53"/>
      <c r="AO57" s="77">
        <v>0</v>
      </c>
      <c r="AP57" s="67">
        <v>7</v>
      </c>
      <c r="AQ57" s="77"/>
      <c r="AR57" s="67"/>
      <c r="AS57" s="53"/>
      <c r="AT57" s="67">
        <v>1</v>
      </c>
      <c r="AU57" s="67">
        <f t="shared" ref="AU57:AU68" si="126">SUBTOTAL(9,AH57:AT57)</f>
        <v>18</v>
      </c>
      <c r="AV57" s="67"/>
      <c r="AW57" s="67"/>
      <c r="AX57" s="53"/>
      <c r="AY57" s="67"/>
      <c r="AZ57" s="53"/>
      <c r="BA57" s="53"/>
      <c r="BB57" s="53"/>
      <c r="BC57" s="53">
        <f t="shared" ref="BC57:BC68" si="127">SUBTOTAL(9,AW57:BB57)</f>
        <v>0</v>
      </c>
      <c r="BD57" s="53"/>
      <c r="BE57" s="67"/>
      <c r="BF57" s="53"/>
      <c r="BG57" s="67"/>
      <c r="BH57" s="53"/>
      <c r="BI57" s="53"/>
      <c r="BJ57" s="53"/>
      <c r="BK57" s="53"/>
      <c r="BL57" s="53"/>
      <c r="BM57" s="53">
        <f t="shared" ref="BM57:BM68" si="128">SUBTOTAL(9,BE57:BL57)</f>
        <v>0</v>
      </c>
      <c r="BN57" s="53">
        <v>22</v>
      </c>
      <c r="BO57" s="53"/>
      <c r="BP57" s="53">
        <v>19</v>
      </c>
      <c r="BQ57" s="123">
        <v>0</v>
      </c>
      <c r="BR57" s="53"/>
      <c r="BS57" s="53">
        <f t="shared" ref="BS57:BS68" si="129">SUBTOTAL(9,BP57:BR57)</f>
        <v>19</v>
      </c>
      <c r="BT57" s="53"/>
      <c r="BU57" s="123">
        <v>0</v>
      </c>
      <c r="BV57" s="53"/>
      <c r="BW57" s="53"/>
      <c r="BX57" s="53">
        <f t="shared" ref="BX57:BX68" si="130">SUBTOTAL(9,BT57:BW57)</f>
        <v>0</v>
      </c>
      <c r="BY57" s="53"/>
      <c r="BZ57" s="53"/>
      <c r="CA57" s="53">
        <v>11</v>
      </c>
      <c r="CB57" s="53">
        <v>5</v>
      </c>
      <c r="CC57" s="53">
        <v>2</v>
      </c>
      <c r="CD57" s="123">
        <v>0</v>
      </c>
      <c r="CE57" s="53"/>
      <c r="CF57" s="53"/>
      <c r="CG57" s="53">
        <v>13</v>
      </c>
      <c r="CH57" s="53">
        <v>60</v>
      </c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>
        <v>3</v>
      </c>
      <c r="DA57" s="53"/>
      <c r="DB57" s="53"/>
      <c r="DC57" s="53"/>
      <c r="DD57" s="53"/>
      <c r="DE57" s="53"/>
      <c r="DF57" s="53"/>
      <c r="DG57" s="53"/>
      <c r="DH57" s="53"/>
      <c r="DI57" s="53">
        <v>34</v>
      </c>
      <c r="DJ57" s="53">
        <f t="shared" ref="DJ57:DJ68" si="131">SUBTOTAL(9,BZ57:DI57)</f>
        <v>128</v>
      </c>
      <c r="DK57" s="53"/>
      <c r="DL57" s="53"/>
      <c r="DM57" s="53"/>
      <c r="DN57" s="53">
        <f t="shared" ref="DN57:DN68" si="132">SUBTOTAL(9,DK57:DM57)</f>
        <v>0</v>
      </c>
      <c r="DO57" s="53"/>
      <c r="DP57" s="53"/>
      <c r="DQ57" s="53">
        <v>17</v>
      </c>
      <c r="DR57" s="53"/>
      <c r="DS57" s="53">
        <v>77</v>
      </c>
      <c r="DT57" s="53"/>
      <c r="DU57" s="53"/>
      <c r="DV57" s="53"/>
      <c r="DW57" s="53"/>
      <c r="DX57" s="53"/>
      <c r="DY57" s="53"/>
      <c r="DZ57" s="53"/>
      <c r="EA57" s="53"/>
      <c r="EB57" s="53"/>
      <c r="EC57" s="53">
        <f>SUBTOTAL(9,DQ57:EB57)</f>
        <v>94</v>
      </c>
      <c r="ED57" s="55">
        <v>6</v>
      </c>
      <c r="EE57" s="56">
        <f t="shared" ref="EE57:EE67" si="133">SUBTOTAL(9,H57:DP57)+ED57</f>
        <v>886</v>
      </c>
      <c r="EF57" s="69">
        <f t="shared" ref="EF57:EF68" si="134">SUBTOTAL(9,C57:DP57)+ED57</f>
        <v>886</v>
      </c>
      <c r="EG57" s="50">
        <f t="shared" ref="EG57:EG68" si="135">SUM(HF6,GL40,EF57)</f>
        <v>3716</v>
      </c>
      <c r="EH57" s="95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96"/>
    </row>
    <row r="58" spans="1:194" s="1" customFormat="1" ht="9.75" customHeight="1" x14ac:dyDescent="0.15">
      <c r="A58" s="113" t="s">
        <v>219</v>
      </c>
      <c r="B58" s="39"/>
      <c r="C58" s="57"/>
      <c r="D58" s="106"/>
      <c r="E58" s="57"/>
      <c r="F58" s="53"/>
      <c r="G58" s="56">
        <f t="shared" si="121"/>
        <v>0</v>
      </c>
      <c r="H58" s="53">
        <v>1</v>
      </c>
      <c r="I58" s="53">
        <v>3</v>
      </c>
      <c r="J58" s="53"/>
      <c r="K58" s="54">
        <v>0</v>
      </c>
      <c r="L58" s="53"/>
      <c r="M58" s="53"/>
      <c r="N58" s="53"/>
      <c r="O58" s="53">
        <v>2</v>
      </c>
      <c r="P58" s="53"/>
      <c r="Q58" s="53"/>
      <c r="R58" s="53"/>
      <c r="S58" s="53"/>
      <c r="T58" s="67">
        <f t="shared" si="122"/>
        <v>6</v>
      </c>
      <c r="U58" s="53"/>
      <c r="V58" s="53"/>
      <c r="W58" s="53">
        <v>1</v>
      </c>
      <c r="X58" s="67">
        <f t="shared" si="123"/>
        <v>1</v>
      </c>
      <c r="Y58" s="53"/>
      <c r="Z58" s="53"/>
      <c r="AA58" s="53"/>
      <c r="AB58" s="67">
        <f t="shared" si="124"/>
        <v>0</v>
      </c>
      <c r="AC58" s="53">
        <v>2</v>
      </c>
      <c r="AD58" s="53"/>
      <c r="AE58" s="53"/>
      <c r="AF58" s="67">
        <f t="shared" si="125"/>
        <v>2</v>
      </c>
      <c r="AG58" s="204"/>
      <c r="AH58" s="53">
        <v>1</v>
      </c>
      <c r="AI58" s="54"/>
      <c r="AJ58" s="53">
        <v>2</v>
      </c>
      <c r="AK58" s="67">
        <v>2</v>
      </c>
      <c r="AL58" s="67"/>
      <c r="AM58" s="53"/>
      <c r="AN58" s="53"/>
      <c r="AO58" s="53">
        <v>2</v>
      </c>
      <c r="AP58" s="67">
        <v>3</v>
      </c>
      <c r="AQ58" s="67">
        <v>2</v>
      </c>
      <c r="AR58" s="53"/>
      <c r="AS58" s="53"/>
      <c r="AT58" s="53"/>
      <c r="AU58" s="67">
        <f t="shared" si="126"/>
        <v>12</v>
      </c>
      <c r="AV58" s="53"/>
      <c r="AW58" s="53"/>
      <c r="AX58" s="53">
        <v>1</v>
      </c>
      <c r="AY58" s="53"/>
      <c r="AZ58" s="53">
        <v>1</v>
      </c>
      <c r="BA58" s="53"/>
      <c r="BB58" s="53"/>
      <c r="BC58" s="53">
        <f t="shared" si="127"/>
        <v>2</v>
      </c>
      <c r="BD58" s="53"/>
      <c r="BE58" s="67"/>
      <c r="BF58" s="67">
        <v>1</v>
      </c>
      <c r="BG58" s="67"/>
      <c r="BH58" s="53"/>
      <c r="BI58" s="53"/>
      <c r="BJ58" s="53"/>
      <c r="BK58" s="53">
        <v>1</v>
      </c>
      <c r="BL58" s="53"/>
      <c r="BM58" s="53">
        <f t="shared" si="128"/>
        <v>2</v>
      </c>
      <c r="BN58" s="53"/>
      <c r="BO58" s="53"/>
      <c r="BP58" s="123">
        <v>0</v>
      </c>
      <c r="BQ58" s="67"/>
      <c r="BR58" s="67"/>
      <c r="BS58" s="53">
        <f t="shared" si="129"/>
        <v>0</v>
      </c>
      <c r="BT58" s="67">
        <v>2</v>
      </c>
      <c r="BU58" s="123">
        <v>0</v>
      </c>
      <c r="BV58" s="53"/>
      <c r="BW58" s="53"/>
      <c r="BX58" s="53">
        <f t="shared" si="130"/>
        <v>2</v>
      </c>
      <c r="BY58" s="53"/>
      <c r="BZ58" s="67"/>
      <c r="CA58" s="67"/>
      <c r="CB58" s="53"/>
      <c r="CC58" s="53"/>
      <c r="CD58" s="53"/>
      <c r="CE58" s="53"/>
      <c r="CF58" s="53"/>
      <c r="CG58" s="53"/>
      <c r="CH58" s="53"/>
      <c r="CI58" s="67"/>
      <c r="CJ58" s="67"/>
      <c r="CK58" s="67"/>
      <c r="CL58" s="67"/>
      <c r="CM58" s="67"/>
      <c r="CN58" s="53"/>
      <c r="CO58" s="53"/>
      <c r="CP58" s="53"/>
      <c r="CQ58" s="53"/>
      <c r="CR58" s="67"/>
      <c r="CS58" s="67"/>
      <c r="CT58" s="67"/>
      <c r="CU58" s="67"/>
      <c r="CV58" s="67">
        <v>1</v>
      </c>
      <c r="CW58" s="54"/>
      <c r="CX58" s="53"/>
      <c r="CY58" s="67"/>
      <c r="CZ58" s="67"/>
      <c r="DA58" s="53"/>
      <c r="DB58" s="53"/>
      <c r="DC58" s="53"/>
      <c r="DD58" s="67"/>
      <c r="DE58" s="67"/>
      <c r="DF58" s="53"/>
      <c r="DG58" s="53"/>
      <c r="DH58" s="53"/>
      <c r="DI58" s="67"/>
      <c r="DJ58" s="53">
        <f t="shared" si="131"/>
        <v>1</v>
      </c>
      <c r="DK58" s="67"/>
      <c r="DL58" s="67"/>
      <c r="DM58" s="53"/>
      <c r="DN58" s="53">
        <f t="shared" si="132"/>
        <v>0</v>
      </c>
      <c r="DO58" s="53"/>
      <c r="DP58" s="53"/>
      <c r="DQ58" s="53"/>
      <c r="DR58" s="53"/>
      <c r="DS58" s="53">
        <v>3</v>
      </c>
      <c r="DT58" s="53"/>
      <c r="DU58" s="53"/>
      <c r="DV58" s="53"/>
      <c r="DW58" s="53"/>
      <c r="DX58" s="53"/>
      <c r="DY58" s="53"/>
      <c r="DZ58" s="53"/>
      <c r="EA58" s="53"/>
      <c r="EB58" s="53"/>
      <c r="EC58" s="53">
        <f t="shared" ref="EC58:EC63" si="136">SUBTOTAL(9,DQ58:EB58)</f>
        <v>3</v>
      </c>
      <c r="ED58" s="55"/>
      <c r="EE58" s="56">
        <f t="shared" si="133"/>
        <v>28</v>
      </c>
      <c r="EF58" s="69">
        <f t="shared" si="134"/>
        <v>28</v>
      </c>
      <c r="EG58" s="50">
        <f t="shared" si="135"/>
        <v>161</v>
      </c>
      <c r="EH58" s="95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96"/>
    </row>
    <row r="59" spans="1:194" s="1" customFormat="1" ht="9.75" customHeight="1" x14ac:dyDescent="0.15">
      <c r="A59" s="114" t="s">
        <v>220</v>
      </c>
      <c r="B59" s="39"/>
      <c r="C59" s="57"/>
      <c r="D59" s="106"/>
      <c r="E59" s="57"/>
      <c r="F59" s="53"/>
      <c r="G59" s="56">
        <f t="shared" si="121"/>
        <v>0</v>
      </c>
      <c r="H59" s="67">
        <v>8</v>
      </c>
      <c r="I59" s="67">
        <v>12</v>
      </c>
      <c r="J59" s="77"/>
      <c r="K59" s="67">
        <v>5</v>
      </c>
      <c r="L59" s="67"/>
      <c r="M59" s="67"/>
      <c r="N59" s="53"/>
      <c r="O59" s="53"/>
      <c r="P59" s="53"/>
      <c r="Q59" s="53"/>
      <c r="R59" s="53"/>
      <c r="S59" s="53">
        <v>8</v>
      </c>
      <c r="T59" s="67">
        <f t="shared" si="122"/>
        <v>33</v>
      </c>
      <c r="U59" s="53"/>
      <c r="V59" s="53"/>
      <c r="W59" s="123">
        <v>0</v>
      </c>
      <c r="X59" s="67">
        <f t="shared" si="123"/>
        <v>0</v>
      </c>
      <c r="Y59" s="54"/>
      <c r="Z59" s="53"/>
      <c r="AA59" s="53"/>
      <c r="AB59" s="67">
        <f t="shared" si="124"/>
        <v>0</v>
      </c>
      <c r="AC59" s="53"/>
      <c r="AD59" s="53"/>
      <c r="AE59" s="53"/>
      <c r="AF59" s="67">
        <f t="shared" si="125"/>
        <v>0</v>
      </c>
      <c r="AG59" s="204"/>
      <c r="AH59" s="53">
        <v>2</v>
      </c>
      <c r="AI59" s="53"/>
      <c r="AJ59" s="130">
        <v>1</v>
      </c>
      <c r="AK59" s="123">
        <v>0</v>
      </c>
      <c r="AL59" s="123">
        <v>0</v>
      </c>
      <c r="AM59" s="53"/>
      <c r="AN59" s="53"/>
      <c r="AO59" s="123">
        <v>0</v>
      </c>
      <c r="AP59" s="53">
        <v>1</v>
      </c>
      <c r="AQ59" s="53"/>
      <c r="AR59" s="53"/>
      <c r="AS59" s="53"/>
      <c r="AT59" s="123">
        <v>0</v>
      </c>
      <c r="AU59" s="67">
        <f t="shared" si="126"/>
        <v>4</v>
      </c>
      <c r="AV59" s="53"/>
      <c r="AW59" s="53"/>
      <c r="AX59" s="53"/>
      <c r="AY59" s="53"/>
      <c r="AZ59" s="53"/>
      <c r="BA59" s="53"/>
      <c r="BB59" s="53"/>
      <c r="BC59" s="53">
        <f t="shared" si="127"/>
        <v>0</v>
      </c>
      <c r="BD59" s="53"/>
      <c r="BE59" s="53"/>
      <c r="BF59" s="53">
        <v>1</v>
      </c>
      <c r="BG59" s="53">
        <v>1</v>
      </c>
      <c r="BH59" s="53"/>
      <c r="BI59" s="53"/>
      <c r="BJ59" s="53"/>
      <c r="BK59" s="53"/>
      <c r="BL59" s="53"/>
      <c r="BM59" s="53">
        <f t="shared" si="128"/>
        <v>2</v>
      </c>
      <c r="BN59" s="53"/>
      <c r="BO59" s="123">
        <v>0</v>
      </c>
      <c r="BP59" s="53">
        <v>2</v>
      </c>
      <c r="BQ59" s="53"/>
      <c r="BR59" s="53"/>
      <c r="BS59" s="53">
        <f t="shared" si="129"/>
        <v>2</v>
      </c>
      <c r="BT59" s="53">
        <v>3</v>
      </c>
      <c r="BU59" s="123">
        <v>0</v>
      </c>
      <c r="BV59" s="53"/>
      <c r="BW59" s="53"/>
      <c r="BX59" s="53">
        <f t="shared" si="130"/>
        <v>3</v>
      </c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>
        <v>1</v>
      </c>
      <c r="CU59" s="53"/>
      <c r="CV59" s="53">
        <v>1</v>
      </c>
      <c r="CW59" s="53"/>
      <c r="CX59" s="53"/>
      <c r="CY59" s="53"/>
      <c r="CZ59" s="53"/>
      <c r="DA59" s="53"/>
      <c r="DB59" s="53">
        <v>1</v>
      </c>
      <c r="DC59" s="53"/>
      <c r="DD59" s="53"/>
      <c r="DE59" s="53"/>
      <c r="DF59" s="53"/>
      <c r="DG59" s="53"/>
      <c r="DH59" s="53"/>
      <c r="DI59" s="53"/>
      <c r="DJ59" s="53">
        <f t="shared" si="131"/>
        <v>3</v>
      </c>
      <c r="DK59" s="53"/>
      <c r="DL59" s="53"/>
      <c r="DM59" s="53"/>
      <c r="DN59" s="53">
        <f t="shared" si="132"/>
        <v>0</v>
      </c>
      <c r="DO59" s="53"/>
      <c r="DP59" s="53"/>
      <c r="DQ59" s="53"/>
      <c r="DR59" s="53"/>
      <c r="DS59" s="53">
        <v>6</v>
      </c>
      <c r="DT59" s="53"/>
      <c r="DU59" s="53">
        <v>0</v>
      </c>
      <c r="DV59" s="53"/>
      <c r="DW59" s="53"/>
      <c r="DX59" s="53"/>
      <c r="DY59" s="53"/>
      <c r="DZ59" s="53"/>
      <c r="EA59" s="53"/>
      <c r="EB59" s="53"/>
      <c r="EC59" s="53">
        <f>SUBTOTAL(9,DQ59:EB59)</f>
        <v>6</v>
      </c>
      <c r="ED59" s="55"/>
      <c r="EE59" s="56">
        <f t="shared" si="133"/>
        <v>47</v>
      </c>
      <c r="EF59" s="69">
        <f t="shared" si="134"/>
        <v>47</v>
      </c>
      <c r="EG59" s="50">
        <f t="shared" si="135"/>
        <v>152</v>
      </c>
      <c r="EH59" s="95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96"/>
    </row>
    <row r="60" spans="1:194" s="1" customFormat="1" ht="9.75" customHeight="1" x14ac:dyDescent="0.2">
      <c r="A60" s="113" t="s">
        <v>221</v>
      </c>
      <c r="B60" s="39"/>
      <c r="C60" s="57"/>
      <c r="D60" s="106"/>
      <c r="E60" s="57"/>
      <c r="F60" s="53"/>
      <c r="G60" s="56">
        <f t="shared" si="121"/>
        <v>0</v>
      </c>
      <c r="H60" s="67">
        <v>48</v>
      </c>
      <c r="I60" s="67">
        <v>7</v>
      </c>
      <c r="J60" s="77"/>
      <c r="K60" s="131">
        <v>1</v>
      </c>
      <c r="L60" s="67"/>
      <c r="M60" s="67"/>
      <c r="N60" s="124">
        <v>0</v>
      </c>
      <c r="O60" s="67"/>
      <c r="P60" s="67"/>
      <c r="Q60" s="67"/>
      <c r="R60" s="67">
        <v>5</v>
      </c>
      <c r="S60" s="67">
        <v>3</v>
      </c>
      <c r="T60" s="67">
        <f t="shared" si="122"/>
        <v>64</v>
      </c>
      <c r="U60" s="67"/>
      <c r="V60" s="67"/>
      <c r="W60" s="67"/>
      <c r="X60" s="67">
        <f t="shared" si="123"/>
        <v>0</v>
      </c>
      <c r="Y60" s="67"/>
      <c r="Z60" s="67"/>
      <c r="AA60" s="67"/>
      <c r="AB60" s="67">
        <f t="shared" si="124"/>
        <v>0</v>
      </c>
      <c r="AC60" s="67"/>
      <c r="AD60" s="67"/>
      <c r="AE60" s="67"/>
      <c r="AF60" s="67">
        <f t="shared" si="125"/>
        <v>0</v>
      </c>
      <c r="AG60" s="204"/>
      <c r="AH60" s="53">
        <v>1</v>
      </c>
      <c r="AI60" s="67"/>
      <c r="AJ60" s="67"/>
      <c r="AK60" s="67"/>
      <c r="AL60" s="67"/>
      <c r="AM60" s="67"/>
      <c r="AN60" s="53"/>
      <c r="AO60" s="67"/>
      <c r="AP60" s="67"/>
      <c r="AQ60" s="77"/>
      <c r="AR60" s="67"/>
      <c r="AS60" s="53"/>
      <c r="AT60" s="67"/>
      <c r="AU60" s="67">
        <f t="shared" si="126"/>
        <v>1</v>
      </c>
      <c r="AV60" s="67"/>
      <c r="AW60" s="67"/>
      <c r="AX60" s="53"/>
      <c r="AY60" s="67"/>
      <c r="AZ60" s="53"/>
      <c r="BA60" s="53"/>
      <c r="BB60" s="53"/>
      <c r="BC60" s="53">
        <f t="shared" si="127"/>
        <v>0</v>
      </c>
      <c r="BD60" s="53"/>
      <c r="BE60" s="67"/>
      <c r="BF60" s="53"/>
      <c r="BG60" s="67"/>
      <c r="BH60" s="53"/>
      <c r="BI60" s="53"/>
      <c r="BJ60" s="53"/>
      <c r="BK60" s="53"/>
      <c r="BL60" s="53"/>
      <c r="BM60" s="53">
        <f t="shared" si="128"/>
        <v>0</v>
      </c>
      <c r="BN60" s="53">
        <v>1</v>
      </c>
      <c r="BO60" s="53"/>
      <c r="BP60" s="53">
        <v>1</v>
      </c>
      <c r="BQ60" s="123">
        <v>0</v>
      </c>
      <c r="BR60" s="53"/>
      <c r="BS60" s="53">
        <f t="shared" si="129"/>
        <v>1</v>
      </c>
      <c r="BT60" s="53"/>
      <c r="BU60" s="53"/>
      <c r="BV60" s="53"/>
      <c r="BW60" s="53"/>
      <c r="BX60" s="53">
        <f t="shared" si="130"/>
        <v>0</v>
      </c>
      <c r="BY60" s="53"/>
      <c r="BZ60" s="53"/>
      <c r="CA60" s="53"/>
      <c r="CB60" s="53">
        <v>2</v>
      </c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123">
        <v>0</v>
      </c>
      <c r="DH60" s="53"/>
      <c r="DI60" s="53"/>
      <c r="DJ60" s="53">
        <f t="shared" si="131"/>
        <v>2</v>
      </c>
      <c r="DK60" s="53"/>
      <c r="DL60" s="53"/>
      <c r="DM60" s="53"/>
      <c r="DN60" s="53">
        <f t="shared" si="132"/>
        <v>0</v>
      </c>
      <c r="DO60" s="53"/>
      <c r="DP60" s="53"/>
      <c r="DQ60" s="53">
        <v>1</v>
      </c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>
        <f t="shared" si="136"/>
        <v>1</v>
      </c>
      <c r="ED60" s="55"/>
      <c r="EE60" s="56">
        <f t="shared" si="133"/>
        <v>69</v>
      </c>
      <c r="EF60" s="69">
        <f t="shared" si="134"/>
        <v>69</v>
      </c>
      <c r="EG60" s="50">
        <f t="shared" si="135"/>
        <v>171</v>
      </c>
      <c r="EH60" s="95"/>
      <c r="EI60" s="102"/>
      <c r="EJ60" s="102"/>
      <c r="EK60" s="102"/>
      <c r="EL60" s="102"/>
      <c r="EM60" s="102"/>
      <c r="EN60" s="102"/>
      <c r="EO60" s="102"/>
      <c r="EP60" s="102"/>
      <c r="EQ60" s="102"/>
      <c r="ER60" s="102"/>
      <c r="ES60" s="103"/>
    </row>
    <row r="61" spans="1:194" s="1" customFormat="1" ht="9.75" customHeight="1" x14ac:dyDescent="0.15">
      <c r="A61" s="113" t="s">
        <v>222</v>
      </c>
      <c r="B61" s="39"/>
      <c r="C61" s="57"/>
      <c r="D61" s="125">
        <v>0</v>
      </c>
      <c r="E61" s="57"/>
      <c r="F61" s="53"/>
      <c r="G61" s="56">
        <f t="shared" si="121"/>
        <v>0</v>
      </c>
      <c r="H61" s="67">
        <v>1</v>
      </c>
      <c r="I61" s="67">
        <v>5</v>
      </c>
      <c r="J61" s="67"/>
      <c r="K61" s="67">
        <v>3</v>
      </c>
      <c r="L61" s="67"/>
      <c r="M61" s="67"/>
      <c r="N61" s="67"/>
      <c r="O61" s="67">
        <v>3</v>
      </c>
      <c r="P61" s="67"/>
      <c r="Q61" s="53"/>
      <c r="R61" s="53"/>
      <c r="S61" s="67">
        <v>1</v>
      </c>
      <c r="T61" s="67">
        <f t="shared" si="122"/>
        <v>13</v>
      </c>
      <c r="U61" s="53"/>
      <c r="V61" s="53"/>
      <c r="W61" s="53"/>
      <c r="X61" s="67">
        <f t="shared" si="123"/>
        <v>0</v>
      </c>
      <c r="Y61" s="67"/>
      <c r="Z61" s="67"/>
      <c r="AA61" s="53"/>
      <c r="AB61" s="67">
        <f t="shared" si="124"/>
        <v>0</v>
      </c>
      <c r="AC61" s="53"/>
      <c r="AD61" s="53">
        <v>3</v>
      </c>
      <c r="AE61" s="53"/>
      <c r="AF61" s="67">
        <f t="shared" si="125"/>
        <v>3</v>
      </c>
      <c r="AG61" s="204"/>
      <c r="AH61" s="53">
        <v>1</v>
      </c>
      <c r="AI61" s="53"/>
      <c r="AJ61" s="53"/>
      <c r="AK61" s="123">
        <v>0</v>
      </c>
      <c r="AL61" s="123">
        <v>0</v>
      </c>
      <c r="AM61" s="67"/>
      <c r="AN61" s="53"/>
      <c r="AO61" s="54"/>
      <c r="AP61" s="53">
        <v>3</v>
      </c>
      <c r="AQ61" s="53">
        <v>1</v>
      </c>
      <c r="AR61" s="67"/>
      <c r="AS61" s="53"/>
      <c r="AT61" s="53"/>
      <c r="AU61" s="67">
        <f t="shared" si="126"/>
        <v>5</v>
      </c>
      <c r="AV61" s="53"/>
      <c r="AW61" s="67"/>
      <c r="AX61" s="53">
        <v>2</v>
      </c>
      <c r="AY61" s="53"/>
      <c r="AZ61" s="53"/>
      <c r="BA61" s="53"/>
      <c r="BB61" s="53"/>
      <c r="BC61" s="53">
        <f t="shared" si="127"/>
        <v>2</v>
      </c>
      <c r="BD61" s="53"/>
      <c r="BE61" s="67"/>
      <c r="BF61" s="53">
        <v>1</v>
      </c>
      <c r="BG61" s="67"/>
      <c r="BH61" s="53"/>
      <c r="BI61" s="53"/>
      <c r="BJ61" s="53"/>
      <c r="BK61" s="53"/>
      <c r="BL61" s="53"/>
      <c r="BM61" s="53">
        <f t="shared" si="128"/>
        <v>1</v>
      </c>
      <c r="BN61" s="53"/>
      <c r="BO61" s="53"/>
      <c r="BP61" s="53">
        <v>1</v>
      </c>
      <c r="BQ61" s="53"/>
      <c r="BR61" s="53"/>
      <c r="BS61" s="53">
        <f t="shared" si="129"/>
        <v>1</v>
      </c>
      <c r="BT61" s="53">
        <v>1</v>
      </c>
      <c r="BU61" s="130">
        <v>3</v>
      </c>
      <c r="BV61" s="54"/>
      <c r="BW61" s="53"/>
      <c r="BX61" s="53">
        <f t="shared" si="130"/>
        <v>4</v>
      </c>
      <c r="BY61" s="53">
        <v>2</v>
      </c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130">
        <v>4</v>
      </c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>
        <f t="shared" si="131"/>
        <v>4</v>
      </c>
      <c r="DK61" s="53"/>
      <c r="DL61" s="53"/>
      <c r="DM61" s="53"/>
      <c r="DN61" s="53">
        <f t="shared" si="132"/>
        <v>0</v>
      </c>
      <c r="DO61" s="53"/>
      <c r="DP61" s="53"/>
      <c r="DQ61" s="53"/>
      <c r="DR61" s="53"/>
      <c r="DS61" s="53"/>
      <c r="DT61" s="53">
        <v>4</v>
      </c>
      <c r="DU61" s="53"/>
      <c r="DV61" s="53"/>
      <c r="DW61" s="53"/>
      <c r="DX61" s="53"/>
      <c r="DY61" s="53"/>
      <c r="DZ61" s="53"/>
      <c r="EA61" s="53"/>
      <c r="EB61" s="53"/>
      <c r="EC61" s="53">
        <f t="shared" si="136"/>
        <v>4</v>
      </c>
      <c r="ED61" s="55"/>
      <c r="EE61" s="56">
        <f t="shared" si="133"/>
        <v>35</v>
      </c>
      <c r="EF61" s="69">
        <f t="shared" si="134"/>
        <v>35</v>
      </c>
      <c r="EG61" s="50">
        <f t="shared" si="135"/>
        <v>249</v>
      </c>
      <c r="EH61" s="95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96"/>
    </row>
    <row r="62" spans="1:194" s="1" customFormat="1" ht="9.75" customHeight="1" x14ac:dyDescent="0.2">
      <c r="A62" s="113" t="s">
        <v>229</v>
      </c>
      <c r="B62" s="39"/>
      <c r="C62" s="57"/>
      <c r="D62" s="106"/>
      <c r="E62" s="57"/>
      <c r="F62" s="53"/>
      <c r="G62" s="56">
        <f>SUBTOTAL(9,C62:F62)</f>
        <v>0</v>
      </c>
      <c r="H62" s="67">
        <v>11</v>
      </c>
      <c r="I62" s="67">
        <v>9</v>
      </c>
      <c r="J62" s="67"/>
      <c r="K62" s="67">
        <v>2</v>
      </c>
      <c r="L62" s="67"/>
      <c r="M62" s="67"/>
      <c r="N62" s="67"/>
      <c r="O62" s="67">
        <v>1</v>
      </c>
      <c r="P62" s="67"/>
      <c r="Q62" s="53"/>
      <c r="R62" s="53"/>
      <c r="S62" s="67">
        <v>4</v>
      </c>
      <c r="T62" s="67">
        <f>SUBTOTAL(9,H62:S62)</f>
        <v>27</v>
      </c>
      <c r="U62" s="53"/>
      <c r="V62" s="54"/>
      <c r="W62" s="53">
        <v>1</v>
      </c>
      <c r="X62" s="67">
        <f>SUBTOTAL(9,U62:W62)</f>
        <v>1</v>
      </c>
      <c r="Y62" s="67"/>
      <c r="Z62" s="67"/>
      <c r="AA62" s="53"/>
      <c r="AB62" s="67">
        <f>SUBTOTAL(9,Y62:AA62)</f>
        <v>0</v>
      </c>
      <c r="AC62" s="53"/>
      <c r="AD62" s="53">
        <v>1</v>
      </c>
      <c r="AE62" s="53"/>
      <c r="AF62" s="67">
        <f>SUBTOTAL(9,AC62:AE62)</f>
        <v>1</v>
      </c>
      <c r="AG62" s="204"/>
      <c r="AH62" s="53">
        <v>3</v>
      </c>
      <c r="AI62" s="53"/>
      <c r="AJ62" s="53">
        <v>1</v>
      </c>
      <c r="AK62" s="53">
        <v>2</v>
      </c>
      <c r="AL62" s="53">
        <v>1</v>
      </c>
      <c r="AM62" s="67"/>
      <c r="AN62" s="53"/>
      <c r="AO62" s="53"/>
      <c r="AP62" s="54">
        <v>0</v>
      </c>
      <c r="AQ62" s="53"/>
      <c r="AR62" s="67"/>
      <c r="AS62" s="53"/>
      <c r="AT62" s="53"/>
      <c r="AU62" s="67">
        <f>SUBTOTAL(9,AH62:AT62)</f>
        <v>7</v>
      </c>
      <c r="AV62" s="53"/>
      <c r="AW62" s="67"/>
      <c r="AX62" s="123">
        <v>0</v>
      </c>
      <c r="AY62" s="53"/>
      <c r="AZ62" s="53"/>
      <c r="BA62" s="53"/>
      <c r="BB62" s="53"/>
      <c r="BC62" s="53">
        <f>SUBTOTAL(9,AW62:BB62)</f>
        <v>0</v>
      </c>
      <c r="BD62" s="53"/>
      <c r="BE62" s="67"/>
      <c r="BF62" s="54"/>
      <c r="BG62" s="67">
        <v>1</v>
      </c>
      <c r="BH62" s="53"/>
      <c r="BI62" s="53"/>
      <c r="BJ62" s="53"/>
      <c r="BK62" s="53"/>
      <c r="BL62" s="53"/>
      <c r="BM62" s="53">
        <f>SUBTOTAL(9,BE62:BL62)</f>
        <v>1</v>
      </c>
      <c r="BN62" s="53"/>
      <c r="BO62" s="53"/>
      <c r="BP62" s="53">
        <v>1</v>
      </c>
      <c r="BQ62" s="53"/>
      <c r="BR62" s="53"/>
      <c r="BS62" s="53">
        <f>SUBTOTAL(9,BP62:BR62)</f>
        <v>1</v>
      </c>
      <c r="BT62" s="53"/>
      <c r="BU62" s="53"/>
      <c r="BV62" s="53"/>
      <c r="BW62" s="53"/>
      <c r="BX62" s="53">
        <f>SUBTOTAL(9,BT62:BW62)</f>
        <v>0</v>
      </c>
      <c r="BY62" s="53"/>
      <c r="BZ62" s="53"/>
      <c r="CA62" s="53"/>
      <c r="CB62" s="53"/>
      <c r="CC62" s="53"/>
      <c r="CD62" s="53"/>
      <c r="CE62" s="53"/>
      <c r="CF62" s="53">
        <v>1</v>
      </c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123">
        <v>0</v>
      </c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123">
        <v>0</v>
      </c>
      <c r="DJ62" s="53">
        <f>SUBTOTAL(9,BZ62:DI62)</f>
        <v>1</v>
      </c>
      <c r="DK62" s="53"/>
      <c r="DL62" s="53"/>
      <c r="DM62" s="53"/>
      <c r="DN62" s="53">
        <f>SUBTOTAL(9,DK62:DM62)</f>
        <v>0</v>
      </c>
      <c r="DO62" s="53"/>
      <c r="DP62" s="53"/>
      <c r="DQ62" s="53"/>
      <c r="DR62" s="53"/>
      <c r="DS62" s="53">
        <v>3</v>
      </c>
      <c r="DT62" s="53"/>
      <c r="DU62" s="53"/>
      <c r="DV62" s="53"/>
      <c r="DW62" s="53"/>
      <c r="DX62" s="53"/>
      <c r="DY62" s="53"/>
      <c r="DZ62" s="53"/>
      <c r="EA62" s="53"/>
      <c r="EB62" s="53"/>
      <c r="EC62" s="53">
        <f>SUBTOTAL(9,DQ62:EB62)</f>
        <v>3</v>
      </c>
      <c r="ED62" s="55"/>
      <c r="EE62" s="56">
        <f t="shared" si="133"/>
        <v>39</v>
      </c>
      <c r="EF62" s="69">
        <f t="shared" si="134"/>
        <v>39</v>
      </c>
      <c r="EG62" s="50">
        <f t="shared" si="135"/>
        <v>111</v>
      </c>
      <c r="EH62" s="95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3"/>
    </row>
    <row r="63" spans="1:194" s="1" customFormat="1" ht="9.75" customHeight="1" x14ac:dyDescent="0.2">
      <c r="A63" s="113" t="s">
        <v>223</v>
      </c>
      <c r="B63" s="39"/>
      <c r="C63" s="147">
        <v>0</v>
      </c>
      <c r="D63" s="106"/>
      <c r="E63" s="57"/>
      <c r="F63" s="53"/>
      <c r="G63" s="56">
        <f t="shared" si="121"/>
        <v>0</v>
      </c>
      <c r="H63" s="67"/>
      <c r="I63" s="67">
        <v>1</v>
      </c>
      <c r="J63" s="67"/>
      <c r="K63" s="67">
        <v>1</v>
      </c>
      <c r="L63" s="67"/>
      <c r="M63" s="67"/>
      <c r="N63" s="67"/>
      <c r="O63" s="67">
        <v>1</v>
      </c>
      <c r="P63" s="67"/>
      <c r="Q63" s="53">
        <v>1</v>
      </c>
      <c r="R63" s="53"/>
      <c r="S63" s="67"/>
      <c r="T63" s="67">
        <f t="shared" si="122"/>
        <v>4</v>
      </c>
      <c r="U63" s="53"/>
      <c r="V63" s="54"/>
      <c r="W63" s="53"/>
      <c r="X63" s="67">
        <f t="shared" si="123"/>
        <v>0</v>
      </c>
      <c r="Y63" s="67"/>
      <c r="Z63" s="67"/>
      <c r="AA63" s="53"/>
      <c r="AB63" s="67">
        <f t="shared" si="124"/>
        <v>0</v>
      </c>
      <c r="AC63" s="53"/>
      <c r="AD63" s="53">
        <v>2</v>
      </c>
      <c r="AE63" s="53"/>
      <c r="AF63" s="67">
        <f t="shared" si="125"/>
        <v>2</v>
      </c>
      <c r="AG63" s="204"/>
      <c r="AH63" s="53">
        <v>1</v>
      </c>
      <c r="AI63" s="53"/>
      <c r="AJ63" s="53">
        <v>1</v>
      </c>
      <c r="AK63" s="53">
        <v>2</v>
      </c>
      <c r="AL63" s="53"/>
      <c r="AM63" s="67"/>
      <c r="AN63" s="53"/>
      <c r="AO63" s="53"/>
      <c r="AP63" s="54"/>
      <c r="AQ63" s="53">
        <v>1</v>
      </c>
      <c r="AR63" s="67"/>
      <c r="AS63" s="53"/>
      <c r="AT63" s="53"/>
      <c r="AU63" s="67">
        <f t="shared" si="126"/>
        <v>5</v>
      </c>
      <c r="AV63" s="53"/>
      <c r="AW63" s="67">
        <v>4</v>
      </c>
      <c r="AX63" s="53">
        <v>1</v>
      </c>
      <c r="AY63" s="123">
        <v>0</v>
      </c>
      <c r="AZ63" s="53"/>
      <c r="BA63" s="53"/>
      <c r="BB63" s="53"/>
      <c r="BC63" s="53">
        <f t="shared" si="127"/>
        <v>5</v>
      </c>
      <c r="BD63" s="53"/>
      <c r="BE63" s="67"/>
      <c r="BF63" s="54"/>
      <c r="BG63" s="67"/>
      <c r="BH63" s="53"/>
      <c r="BI63" s="53"/>
      <c r="BJ63" s="53"/>
      <c r="BK63" s="53"/>
      <c r="BL63" s="53"/>
      <c r="BM63" s="53">
        <f t="shared" si="128"/>
        <v>0</v>
      </c>
      <c r="BN63" s="53"/>
      <c r="BO63" s="53"/>
      <c r="BP63" s="53"/>
      <c r="BQ63" s="53"/>
      <c r="BR63" s="53"/>
      <c r="BS63" s="53">
        <f t="shared" si="129"/>
        <v>0</v>
      </c>
      <c r="BT63" s="53">
        <v>1</v>
      </c>
      <c r="BU63" s="53"/>
      <c r="BV63" s="53"/>
      <c r="BW63" s="53"/>
      <c r="BX63" s="53">
        <f t="shared" si="130"/>
        <v>1</v>
      </c>
      <c r="BY63" s="123">
        <v>0</v>
      </c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>
        <v>4</v>
      </c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>
        <f t="shared" si="131"/>
        <v>4</v>
      </c>
      <c r="DK63" s="53"/>
      <c r="DL63" s="53"/>
      <c r="DM63" s="53"/>
      <c r="DN63" s="53">
        <f t="shared" si="132"/>
        <v>0</v>
      </c>
      <c r="DO63" s="53"/>
      <c r="DP63" s="53"/>
      <c r="DQ63" s="53"/>
      <c r="DR63" s="53"/>
      <c r="DS63" s="53"/>
      <c r="DT63" s="53">
        <v>4</v>
      </c>
      <c r="DU63" s="53"/>
      <c r="DV63" s="53"/>
      <c r="DW63" s="53">
        <v>1</v>
      </c>
      <c r="DX63" s="53"/>
      <c r="DY63" s="53"/>
      <c r="DZ63" s="53"/>
      <c r="EA63" s="53"/>
      <c r="EB63" s="53">
        <v>1</v>
      </c>
      <c r="EC63" s="53">
        <f t="shared" si="136"/>
        <v>6</v>
      </c>
      <c r="ED63" s="55"/>
      <c r="EE63" s="56">
        <f t="shared" si="133"/>
        <v>21</v>
      </c>
      <c r="EF63" s="69">
        <f t="shared" si="134"/>
        <v>21</v>
      </c>
      <c r="EG63" s="50">
        <f t="shared" si="135"/>
        <v>404</v>
      </c>
      <c r="EH63" s="95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3"/>
    </row>
    <row r="64" spans="1:194" s="1" customFormat="1" ht="9.75" customHeight="1" x14ac:dyDescent="0.15">
      <c r="A64" s="114" t="s">
        <v>224</v>
      </c>
      <c r="B64" s="39"/>
      <c r="C64" s="57"/>
      <c r="D64" s="106"/>
      <c r="E64" s="57"/>
      <c r="F64" s="53"/>
      <c r="G64" s="56">
        <f>SUBTOTAL(9,C64:F64)</f>
        <v>0</v>
      </c>
      <c r="H64" s="67">
        <v>13</v>
      </c>
      <c r="I64" s="67">
        <v>12</v>
      </c>
      <c r="J64" s="67"/>
      <c r="K64" s="67">
        <v>46</v>
      </c>
      <c r="L64" s="67"/>
      <c r="M64" s="67"/>
      <c r="N64" s="67"/>
      <c r="O64" s="67"/>
      <c r="P64" s="77"/>
      <c r="Q64" s="53"/>
      <c r="R64" s="53"/>
      <c r="S64" s="67">
        <v>2</v>
      </c>
      <c r="T64" s="67">
        <f>SUBTOTAL(9,H64:S64)</f>
        <v>73</v>
      </c>
      <c r="U64" s="54"/>
      <c r="V64" s="53"/>
      <c r="W64" s="53"/>
      <c r="X64" s="67">
        <f>SUBTOTAL(9,U64:W64)</f>
        <v>0</v>
      </c>
      <c r="Y64" s="67"/>
      <c r="Z64" s="67"/>
      <c r="AA64" s="53"/>
      <c r="AB64" s="67">
        <f>SUBTOTAL(9,Y64:AA64)</f>
        <v>0</v>
      </c>
      <c r="AC64" s="53"/>
      <c r="AD64" s="53"/>
      <c r="AE64" s="53"/>
      <c r="AF64" s="67">
        <f>SUBTOTAL(9,AC64:AE64)</f>
        <v>0</v>
      </c>
      <c r="AG64" s="204"/>
      <c r="AH64" s="53">
        <v>1</v>
      </c>
      <c r="AI64" s="53"/>
      <c r="AJ64" s="53"/>
      <c r="AK64" s="53"/>
      <c r="AL64" s="53"/>
      <c r="AM64" s="67"/>
      <c r="AN64" s="53"/>
      <c r="AO64" s="53"/>
      <c r="AP64" s="123">
        <v>0</v>
      </c>
      <c r="AQ64" s="67"/>
      <c r="AR64" s="67"/>
      <c r="AS64" s="53"/>
      <c r="AT64" s="54"/>
      <c r="AU64" s="67">
        <f>SUBTOTAL(9,AH64:AT64)</f>
        <v>1</v>
      </c>
      <c r="AV64" s="53"/>
      <c r="AW64" s="67"/>
      <c r="AX64" s="53"/>
      <c r="AY64" s="53"/>
      <c r="AZ64" s="53"/>
      <c r="BA64" s="53"/>
      <c r="BB64" s="53"/>
      <c r="BC64" s="53">
        <f>SUBTOTAL(9,AW64:BB64)</f>
        <v>0</v>
      </c>
      <c r="BD64" s="53"/>
      <c r="BE64" s="67"/>
      <c r="BF64" s="53"/>
      <c r="BG64" s="67"/>
      <c r="BH64" s="53"/>
      <c r="BI64" s="53"/>
      <c r="BJ64" s="53"/>
      <c r="BK64" s="53"/>
      <c r="BL64" s="53"/>
      <c r="BM64" s="53">
        <f>SUBTOTAL(9,BE64:BL64)</f>
        <v>0</v>
      </c>
      <c r="BN64" s="53"/>
      <c r="BO64" s="54"/>
      <c r="BP64" s="53"/>
      <c r="BQ64" s="53"/>
      <c r="BR64" s="53"/>
      <c r="BS64" s="53">
        <f>SUBTOTAL(9,BP64:BR64)</f>
        <v>0</v>
      </c>
      <c r="BT64" s="53"/>
      <c r="BU64" s="53"/>
      <c r="BV64" s="53"/>
      <c r="BW64" s="53"/>
      <c r="BX64" s="53">
        <f>SUBTOTAL(9,BT64:BW64)</f>
        <v>0</v>
      </c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>
        <f>SUBTOTAL(9,BZ64:DI64)</f>
        <v>0</v>
      </c>
      <c r="DK64" s="53"/>
      <c r="DL64" s="53"/>
      <c r="DM64" s="53"/>
      <c r="DN64" s="53">
        <f>SUBTOTAL(9,DK64:DM64)</f>
        <v>0</v>
      </c>
      <c r="DO64" s="53"/>
      <c r="DP64" s="53"/>
      <c r="DQ64" s="53"/>
      <c r="DR64" s="53"/>
      <c r="DS64" s="53">
        <v>1</v>
      </c>
      <c r="DT64" s="53"/>
      <c r="DU64" s="53"/>
      <c r="DV64" s="53"/>
      <c r="DW64" s="53"/>
      <c r="DX64" s="53"/>
      <c r="DY64" s="53">
        <v>1</v>
      </c>
      <c r="DZ64" s="53"/>
      <c r="EA64" s="53"/>
      <c r="EB64" s="53"/>
      <c r="EC64" s="53">
        <f>SUBTOTAL(9,DQ64:EB64)</f>
        <v>2</v>
      </c>
      <c r="ED64" s="55"/>
      <c r="EE64" s="56">
        <f t="shared" si="133"/>
        <v>74</v>
      </c>
      <c r="EF64" s="69">
        <f t="shared" si="134"/>
        <v>74</v>
      </c>
      <c r="EG64" s="50">
        <f t="shared" si="135"/>
        <v>101</v>
      </c>
      <c r="EH64" s="95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96"/>
    </row>
    <row r="65" spans="1:158" s="1" customFormat="1" ht="9.75" customHeight="1" x14ac:dyDescent="0.15">
      <c r="A65" s="114" t="s">
        <v>225</v>
      </c>
      <c r="B65" s="39"/>
      <c r="C65" s="57"/>
      <c r="D65" s="106"/>
      <c r="E65" s="57"/>
      <c r="F65" s="53"/>
      <c r="G65" s="56">
        <f>SUBTOTAL(9,C65:F65)</f>
        <v>0</v>
      </c>
      <c r="H65" s="67">
        <v>42</v>
      </c>
      <c r="I65" s="67">
        <v>4</v>
      </c>
      <c r="J65" s="67"/>
      <c r="K65" s="67">
        <v>1</v>
      </c>
      <c r="L65" s="67"/>
      <c r="M65" s="67"/>
      <c r="N65" s="67"/>
      <c r="O65" s="67"/>
      <c r="P65" s="77"/>
      <c r="Q65" s="53"/>
      <c r="R65" s="53">
        <v>2</v>
      </c>
      <c r="S65" s="67">
        <v>12</v>
      </c>
      <c r="T65" s="67">
        <f>SUBTOTAL(9,H65:S65)</f>
        <v>61</v>
      </c>
      <c r="U65" s="54"/>
      <c r="V65" s="53"/>
      <c r="W65" s="53"/>
      <c r="X65" s="67">
        <f>SUBTOTAL(9,U65:W65)</f>
        <v>0</v>
      </c>
      <c r="Y65" s="67"/>
      <c r="Z65" s="67"/>
      <c r="AA65" s="53"/>
      <c r="AB65" s="67">
        <f>SUBTOTAL(9,Y65:AA65)</f>
        <v>0</v>
      </c>
      <c r="AC65" s="53"/>
      <c r="AD65" s="53"/>
      <c r="AE65" s="53"/>
      <c r="AF65" s="67">
        <f>SUBTOTAL(9,AC65:AE65)</f>
        <v>0</v>
      </c>
      <c r="AG65" s="204">
        <v>1</v>
      </c>
      <c r="AH65" s="53"/>
      <c r="AI65" s="123">
        <v>0</v>
      </c>
      <c r="AJ65" s="53"/>
      <c r="AK65" s="53"/>
      <c r="AL65" s="53"/>
      <c r="AM65" s="124">
        <v>0</v>
      </c>
      <c r="AN65" s="53"/>
      <c r="AO65" s="53"/>
      <c r="AP65" s="123">
        <v>0</v>
      </c>
      <c r="AQ65" s="67"/>
      <c r="AR65" s="67"/>
      <c r="AS65" s="53"/>
      <c r="AT65" s="54"/>
      <c r="AU65" s="67">
        <f>SUBTOTAL(9,AH65:AT65)</f>
        <v>0</v>
      </c>
      <c r="AV65" s="53"/>
      <c r="AW65" s="67"/>
      <c r="AX65" s="53"/>
      <c r="AY65" s="53"/>
      <c r="AZ65" s="53"/>
      <c r="BA65" s="53"/>
      <c r="BB65" s="53"/>
      <c r="BC65" s="53">
        <f>SUBTOTAL(9,AW65:BB65)</f>
        <v>0</v>
      </c>
      <c r="BD65" s="53"/>
      <c r="BE65" s="67"/>
      <c r="BF65" s="53"/>
      <c r="BG65" s="67"/>
      <c r="BH65" s="53"/>
      <c r="BI65" s="53"/>
      <c r="BJ65" s="53"/>
      <c r="BK65" s="53"/>
      <c r="BL65" s="53"/>
      <c r="BM65" s="53">
        <f>SUBTOTAL(9,BE65:BL65)</f>
        <v>0</v>
      </c>
      <c r="BN65" s="53">
        <v>1</v>
      </c>
      <c r="BO65" s="54"/>
      <c r="BP65" s="123">
        <v>0</v>
      </c>
      <c r="BQ65" s="53"/>
      <c r="BR65" s="53"/>
      <c r="BS65" s="53">
        <f>SUBTOTAL(9,BP65:BR65)</f>
        <v>0</v>
      </c>
      <c r="BT65" s="53"/>
      <c r="BU65" s="53"/>
      <c r="BV65" s="53"/>
      <c r="BW65" s="53"/>
      <c r="BX65" s="53">
        <f>SUBTOTAL(9,BT65:BW65)</f>
        <v>0</v>
      </c>
      <c r="BY65" s="53"/>
      <c r="BZ65" s="53">
        <v>2</v>
      </c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>
        <v>2</v>
      </c>
      <c r="DJ65" s="53">
        <f>SUBTOTAL(9,BZ65:DI65)</f>
        <v>4</v>
      </c>
      <c r="DK65" s="53"/>
      <c r="DL65" s="53"/>
      <c r="DM65" s="53"/>
      <c r="DN65" s="53">
        <f>SUBTOTAL(9,DK65:DM65)</f>
        <v>0</v>
      </c>
      <c r="DO65" s="53"/>
      <c r="DP65" s="53"/>
      <c r="DQ65" s="53">
        <v>3</v>
      </c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>
        <f>SUBTOTAL(9,DQ65:EB65)</f>
        <v>3</v>
      </c>
      <c r="ED65" s="55"/>
      <c r="EE65" s="56">
        <f t="shared" si="133"/>
        <v>67</v>
      </c>
      <c r="EF65" s="69">
        <f t="shared" si="134"/>
        <v>67</v>
      </c>
      <c r="EG65" s="50">
        <f t="shared" si="135"/>
        <v>167</v>
      </c>
      <c r="EH65" s="95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96"/>
    </row>
    <row r="66" spans="1:158" s="1" customFormat="1" ht="9.75" customHeight="1" x14ac:dyDescent="0.15">
      <c r="A66" s="114" t="s">
        <v>226</v>
      </c>
      <c r="B66" s="39"/>
      <c r="C66" s="57"/>
      <c r="D66" s="106"/>
      <c r="E66" s="57"/>
      <c r="F66" s="53"/>
      <c r="G66" s="56">
        <f>SUBTOTAL(9,C66:F66)</f>
        <v>0</v>
      </c>
      <c r="H66" s="67">
        <v>23</v>
      </c>
      <c r="I66" s="67">
        <v>11</v>
      </c>
      <c r="J66" s="67"/>
      <c r="K66" s="67">
        <v>1</v>
      </c>
      <c r="L66" s="67"/>
      <c r="M66" s="67">
        <v>1</v>
      </c>
      <c r="N66" s="67"/>
      <c r="O66" s="67"/>
      <c r="P66" s="67">
        <v>1</v>
      </c>
      <c r="Q66" s="53"/>
      <c r="R66" s="53">
        <v>3</v>
      </c>
      <c r="S66" s="67"/>
      <c r="T66" s="67">
        <f>SUBTOTAL(9,H66:S66)</f>
        <v>40</v>
      </c>
      <c r="U66" s="54"/>
      <c r="V66" s="53"/>
      <c r="W66" s="53"/>
      <c r="X66" s="67">
        <f>SUBTOTAL(9,U66:W66)</f>
        <v>0</v>
      </c>
      <c r="Y66" s="67"/>
      <c r="Z66" s="67"/>
      <c r="AA66" s="53"/>
      <c r="AB66" s="67">
        <f>SUBTOTAL(9,Y66:AA66)</f>
        <v>0</v>
      </c>
      <c r="AC66" s="53"/>
      <c r="AD66" s="53"/>
      <c r="AE66" s="53"/>
      <c r="AF66" s="67">
        <f>SUBTOTAL(9,AC66:AE66)</f>
        <v>0</v>
      </c>
      <c r="AG66" s="204"/>
      <c r="AH66" s="123">
        <v>0</v>
      </c>
      <c r="AI66" s="123">
        <v>0</v>
      </c>
      <c r="AJ66" s="53"/>
      <c r="AK66" s="53"/>
      <c r="AL66" s="53"/>
      <c r="AM66" s="67"/>
      <c r="AN66" s="53"/>
      <c r="AO66" s="53"/>
      <c r="AP66" s="53"/>
      <c r="AQ66" s="67"/>
      <c r="AR66" s="67"/>
      <c r="AS66" s="53"/>
      <c r="AT66" s="54"/>
      <c r="AU66" s="67">
        <f>SUBTOTAL(9,AH66:AT66)</f>
        <v>0</v>
      </c>
      <c r="AV66" s="53"/>
      <c r="AW66" s="67"/>
      <c r="AX66" s="53"/>
      <c r="AY66" s="53"/>
      <c r="AZ66" s="53"/>
      <c r="BA66" s="53"/>
      <c r="BB66" s="53"/>
      <c r="BC66" s="53">
        <f>SUBTOTAL(9,AW66:BB66)</f>
        <v>0</v>
      </c>
      <c r="BD66" s="53"/>
      <c r="BE66" s="67"/>
      <c r="BF66" s="53"/>
      <c r="BG66" s="67"/>
      <c r="BH66" s="53"/>
      <c r="BI66" s="53"/>
      <c r="BJ66" s="53"/>
      <c r="BK66" s="53"/>
      <c r="BL66" s="53"/>
      <c r="BM66" s="53">
        <f>SUBTOTAL(9,BE66:BL66)</f>
        <v>0</v>
      </c>
      <c r="BN66" s="123">
        <v>0</v>
      </c>
      <c r="BO66" s="54"/>
      <c r="BP66" s="53">
        <v>2</v>
      </c>
      <c r="BQ66" s="53"/>
      <c r="BR66" s="53">
        <v>1</v>
      </c>
      <c r="BS66" s="53">
        <f>SUBTOTAL(9,BP66:BR66)</f>
        <v>3</v>
      </c>
      <c r="BT66" s="53"/>
      <c r="BU66" s="53"/>
      <c r="BV66" s="53"/>
      <c r="BW66" s="53"/>
      <c r="BX66" s="53">
        <f>SUBTOTAL(9,BT66:BW66)</f>
        <v>0</v>
      </c>
      <c r="BY66" s="53"/>
      <c r="BZ66" s="53"/>
      <c r="CA66" s="53"/>
      <c r="CB66" s="53"/>
      <c r="CC66" s="53">
        <v>3</v>
      </c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>
        <f>SUBTOTAL(9,BZ66:DI66)</f>
        <v>3</v>
      </c>
      <c r="DK66" s="53"/>
      <c r="DL66" s="53"/>
      <c r="DM66" s="53"/>
      <c r="DN66" s="53">
        <f>SUBTOTAL(9,DK66:DM66)</f>
        <v>0</v>
      </c>
      <c r="DO66" s="53"/>
      <c r="DP66" s="123">
        <v>0</v>
      </c>
      <c r="DQ66" s="53">
        <v>2</v>
      </c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>
        <f>SUBTOTAL(9,DQ66:EB66)</f>
        <v>2</v>
      </c>
      <c r="ED66" s="55"/>
      <c r="EE66" s="56">
        <f t="shared" si="133"/>
        <v>46</v>
      </c>
      <c r="EF66" s="69">
        <f t="shared" si="134"/>
        <v>46</v>
      </c>
      <c r="EG66" s="50">
        <f t="shared" si="135"/>
        <v>490</v>
      </c>
      <c r="EH66" s="95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96"/>
    </row>
    <row r="67" spans="1:158" s="1" customFormat="1" ht="9.75" customHeight="1" thickBot="1" x14ac:dyDescent="0.2">
      <c r="A67" s="114" t="s">
        <v>227</v>
      </c>
      <c r="B67" s="39"/>
      <c r="C67" s="57"/>
      <c r="D67" s="106"/>
      <c r="E67" s="57"/>
      <c r="F67" s="53"/>
      <c r="G67" s="138">
        <f>SUBTOTAL(9,C67:F67)</f>
        <v>0</v>
      </c>
      <c r="H67" s="67">
        <v>53</v>
      </c>
      <c r="I67" s="67">
        <v>51</v>
      </c>
      <c r="J67" s="67"/>
      <c r="K67" s="67">
        <v>2</v>
      </c>
      <c r="L67" s="67"/>
      <c r="M67" s="67"/>
      <c r="N67" s="124">
        <v>0</v>
      </c>
      <c r="O67" s="67"/>
      <c r="P67" s="77"/>
      <c r="Q67" s="53"/>
      <c r="R67" s="53">
        <v>2</v>
      </c>
      <c r="S67" s="67"/>
      <c r="T67" s="133">
        <f>SUBTOTAL(9,H67:S67)</f>
        <v>108</v>
      </c>
      <c r="U67" s="54"/>
      <c r="V67" s="53"/>
      <c r="W67" s="123">
        <v>0</v>
      </c>
      <c r="X67" s="133">
        <f>SUBTOTAL(9,U67:W67)</f>
        <v>0</v>
      </c>
      <c r="Y67" s="67"/>
      <c r="Z67" s="67"/>
      <c r="AA67" s="53"/>
      <c r="AB67" s="133">
        <f>SUBTOTAL(9,Y67:AA67)</f>
        <v>0</v>
      </c>
      <c r="AC67" s="53"/>
      <c r="AD67" s="53"/>
      <c r="AE67" s="53"/>
      <c r="AF67" s="133">
        <f>SUBTOTAL(9,AC67:AE67)</f>
        <v>0</v>
      </c>
      <c r="AG67" s="204"/>
      <c r="AH67" s="53">
        <v>6</v>
      </c>
      <c r="AI67" s="53">
        <v>3</v>
      </c>
      <c r="AJ67" s="53">
        <v>1</v>
      </c>
      <c r="AK67" s="53"/>
      <c r="AL67" s="53">
        <v>2</v>
      </c>
      <c r="AM67" s="67">
        <v>1</v>
      </c>
      <c r="AN67" s="53"/>
      <c r="AO67" s="123">
        <v>0</v>
      </c>
      <c r="AP67" s="123">
        <v>0</v>
      </c>
      <c r="AQ67" s="67"/>
      <c r="AR67" s="67"/>
      <c r="AS67" s="53"/>
      <c r="AT67" s="123">
        <v>0</v>
      </c>
      <c r="AU67" s="133">
        <f>SUBTOTAL(9,AH67:AT67)</f>
        <v>13</v>
      </c>
      <c r="AV67" s="123">
        <v>0</v>
      </c>
      <c r="AW67" s="67"/>
      <c r="AX67" s="53"/>
      <c r="AY67" s="53"/>
      <c r="AZ67" s="53"/>
      <c r="BA67" s="53"/>
      <c r="BB67" s="53"/>
      <c r="BC67" s="106">
        <f>SUBTOTAL(9,AW67:BB67)</f>
        <v>0</v>
      </c>
      <c r="BD67" s="53"/>
      <c r="BE67" s="67"/>
      <c r="BF67" s="53"/>
      <c r="BG67" s="67"/>
      <c r="BH67" s="53"/>
      <c r="BI67" s="53"/>
      <c r="BJ67" s="53"/>
      <c r="BK67" s="53"/>
      <c r="BL67" s="53"/>
      <c r="BM67" s="106">
        <f>SUBTOTAL(9,BE67:BL67)</f>
        <v>0</v>
      </c>
      <c r="BN67" s="53">
        <v>13</v>
      </c>
      <c r="BO67" s="54"/>
      <c r="BP67" s="53">
        <v>12</v>
      </c>
      <c r="BQ67" s="53">
        <v>1</v>
      </c>
      <c r="BR67" s="53"/>
      <c r="BS67" s="106">
        <f>SUBTOTAL(9,BP67:BR67)</f>
        <v>13</v>
      </c>
      <c r="BT67" s="53"/>
      <c r="BU67" s="53"/>
      <c r="BV67" s="53">
        <v>1</v>
      </c>
      <c r="BW67" s="53"/>
      <c r="BX67" s="106">
        <f>SUBTOTAL(9,BT67:BW67)</f>
        <v>1</v>
      </c>
      <c r="BY67" s="53"/>
      <c r="BZ67" s="53"/>
      <c r="CA67" s="53"/>
      <c r="CB67" s="53">
        <v>4</v>
      </c>
      <c r="CC67" s="53">
        <v>2</v>
      </c>
      <c r="CD67" s="53"/>
      <c r="CE67" s="53"/>
      <c r="CF67" s="53"/>
      <c r="CG67" s="53">
        <v>1</v>
      </c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>
        <v>2</v>
      </c>
      <c r="DA67" s="53"/>
      <c r="DB67" s="53"/>
      <c r="DC67" s="53"/>
      <c r="DD67" s="53"/>
      <c r="DE67" s="53"/>
      <c r="DF67" s="53"/>
      <c r="DG67" s="53"/>
      <c r="DH67" s="53"/>
      <c r="DI67" s="53"/>
      <c r="DJ67" s="106">
        <f>SUBTOTAL(9,BZ67:DI67)</f>
        <v>9</v>
      </c>
      <c r="DK67" s="53"/>
      <c r="DL67" s="53"/>
      <c r="DM67" s="53"/>
      <c r="DN67" s="106">
        <f>SUBTOTAL(9,DK67:DM67)</f>
        <v>0</v>
      </c>
      <c r="DO67" s="53"/>
      <c r="DP67" s="53">
        <v>3</v>
      </c>
      <c r="DQ67" s="53">
        <v>5</v>
      </c>
      <c r="DR67" s="53"/>
      <c r="DS67" s="53">
        <v>1</v>
      </c>
      <c r="DT67" s="53"/>
      <c r="DU67" s="53"/>
      <c r="DV67" s="53"/>
      <c r="DW67" s="53"/>
      <c r="DX67" s="53"/>
      <c r="DY67" s="53"/>
      <c r="DZ67" s="53"/>
      <c r="EA67" s="53"/>
      <c r="EB67" s="53">
        <v>2</v>
      </c>
      <c r="EC67" s="106">
        <f>SUBTOTAL(9,DQ67:EB67)</f>
        <v>8</v>
      </c>
      <c r="ED67" s="55">
        <v>2</v>
      </c>
      <c r="EE67" s="138">
        <f t="shared" si="133"/>
        <v>162</v>
      </c>
      <c r="EF67" s="166">
        <f t="shared" si="134"/>
        <v>162</v>
      </c>
      <c r="EG67" s="164">
        <f t="shared" si="135"/>
        <v>1274</v>
      </c>
      <c r="EH67" s="95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96"/>
    </row>
    <row r="68" spans="1:158" s="1" customFormat="1" ht="9.75" customHeight="1" thickTop="1" thickBot="1" x14ac:dyDescent="0.2">
      <c r="A68" s="115"/>
      <c r="B68" s="58"/>
      <c r="C68" s="86">
        <f>SUM(C57:C67)</f>
        <v>0</v>
      </c>
      <c r="D68" s="86">
        <f>SUM(D57:D67)</f>
        <v>0</v>
      </c>
      <c r="E68" s="86">
        <f>SUM(E57:E67)</f>
        <v>0</v>
      </c>
      <c r="F68" s="86">
        <f>SUM(F57:F67)</f>
        <v>0</v>
      </c>
      <c r="G68" s="160">
        <f>SUBTOTAL(9,C68:F68)</f>
        <v>0</v>
      </c>
      <c r="H68" s="60">
        <f t="shared" ref="H68:S68" si="137">SUM(H57:H67)</f>
        <v>585</v>
      </c>
      <c r="I68" s="59">
        <f t="shared" si="137"/>
        <v>300</v>
      </c>
      <c r="J68" s="59">
        <f t="shared" si="137"/>
        <v>0</v>
      </c>
      <c r="K68" s="59">
        <f t="shared" si="137"/>
        <v>64</v>
      </c>
      <c r="L68" s="59">
        <f t="shared" si="137"/>
        <v>1</v>
      </c>
      <c r="M68" s="59">
        <f t="shared" si="137"/>
        <v>1</v>
      </c>
      <c r="N68" s="59">
        <f t="shared" si="137"/>
        <v>0</v>
      </c>
      <c r="O68" s="59">
        <f t="shared" si="137"/>
        <v>7</v>
      </c>
      <c r="P68" s="59">
        <f t="shared" si="137"/>
        <v>2</v>
      </c>
      <c r="Q68" s="59">
        <f t="shared" si="137"/>
        <v>1</v>
      </c>
      <c r="R68" s="59">
        <f t="shared" si="137"/>
        <v>33</v>
      </c>
      <c r="S68" s="59">
        <f t="shared" si="137"/>
        <v>128</v>
      </c>
      <c r="T68" s="59">
        <f t="shared" si="122"/>
        <v>1122</v>
      </c>
      <c r="U68" s="59">
        <f>SUM(U57:U67)</f>
        <v>0</v>
      </c>
      <c r="V68" s="59">
        <f>SUM(V57:V67)</f>
        <v>0</v>
      </c>
      <c r="W68" s="59">
        <f>SUM(W57:W67)</f>
        <v>2</v>
      </c>
      <c r="X68" s="59">
        <f t="shared" si="123"/>
        <v>2</v>
      </c>
      <c r="Y68" s="59">
        <f>SUM(Y57:Y67)</f>
        <v>0</v>
      </c>
      <c r="Z68" s="59">
        <f>SUM(Z57:Z67)</f>
        <v>0</v>
      </c>
      <c r="AA68" s="59">
        <f>SUM(AA57:AA67)</f>
        <v>0</v>
      </c>
      <c r="AB68" s="59">
        <f t="shared" si="124"/>
        <v>0</v>
      </c>
      <c r="AC68" s="59">
        <f>SUM(AC57:AC67)</f>
        <v>2</v>
      </c>
      <c r="AD68" s="59">
        <f>SUM(AD57:AD67)</f>
        <v>6</v>
      </c>
      <c r="AE68" s="59">
        <f>SUM(AE57:AE67)</f>
        <v>0</v>
      </c>
      <c r="AF68" s="59">
        <f>SUBTOTAL(9,AC68:AE68)</f>
        <v>8</v>
      </c>
      <c r="AG68" s="170">
        <f t="shared" ref="AG68:AT68" si="138">SUM(AG57:AG67)</f>
        <v>1</v>
      </c>
      <c r="AH68" s="59">
        <f t="shared" si="138"/>
        <v>16</v>
      </c>
      <c r="AI68" s="59">
        <f t="shared" si="138"/>
        <v>8</v>
      </c>
      <c r="AJ68" s="59">
        <f t="shared" si="138"/>
        <v>6</v>
      </c>
      <c r="AK68" s="59">
        <f t="shared" si="138"/>
        <v>6</v>
      </c>
      <c r="AL68" s="59">
        <f t="shared" si="138"/>
        <v>4</v>
      </c>
      <c r="AM68" s="59">
        <f t="shared" si="138"/>
        <v>5</v>
      </c>
      <c r="AN68" s="59">
        <f t="shared" si="138"/>
        <v>0</v>
      </c>
      <c r="AO68" s="59">
        <f t="shared" si="138"/>
        <v>2</v>
      </c>
      <c r="AP68" s="59">
        <f t="shared" si="138"/>
        <v>14</v>
      </c>
      <c r="AQ68" s="59">
        <f t="shared" si="138"/>
        <v>4</v>
      </c>
      <c r="AR68" s="59">
        <f t="shared" si="138"/>
        <v>0</v>
      </c>
      <c r="AS68" s="59">
        <f t="shared" si="138"/>
        <v>0</v>
      </c>
      <c r="AT68" s="59">
        <f t="shared" si="138"/>
        <v>1</v>
      </c>
      <c r="AU68" s="59">
        <f t="shared" si="126"/>
        <v>66</v>
      </c>
      <c r="AV68" s="59">
        <f t="shared" ref="AV68:BB68" si="139">SUM(AV57:AV67)</f>
        <v>0</v>
      </c>
      <c r="AW68" s="59">
        <f t="shared" si="139"/>
        <v>4</v>
      </c>
      <c r="AX68" s="59">
        <f t="shared" si="139"/>
        <v>4</v>
      </c>
      <c r="AY68" s="59">
        <f t="shared" si="139"/>
        <v>0</v>
      </c>
      <c r="AZ68" s="59">
        <f t="shared" si="139"/>
        <v>1</v>
      </c>
      <c r="BA68" s="59">
        <f t="shared" si="139"/>
        <v>0</v>
      </c>
      <c r="BB68" s="59">
        <f t="shared" si="139"/>
        <v>0</v>
      </c>
      <c r="BC68" s="78">
        <f t="shared" si="127"/>
        <v>9</v>
      </c>
      <c r="BD68" s="59">
        <f t="shared" ref="BD68:BL68" si="140">SUM(BD57:BD67)</f>
        <v>0</v>
      </c>
      <c r="BE68" s="59">
        <f t="shared" si="140"/>
        <v>0</v>
      </c>
      <c r="BF68" s="59">
        <f t="shared" si="140"/>
        <v>3</v>
      </c>
      <c r="BG68" s="59">
        <f t="shared" si="140"/>
        <v>2</v>
      </c>
      <c r="BH68" s="59">
        <f t="shared" si="140"/>
        <v>0</v>
      </c>
      <c r="BI68" s="59">
        <f t="shared" si="140"/>
        <v>0</v>
      </c>
      <c r="BJ68" s="59">
        <f t="shared" si="140"/>
        <v>0</v>
      </c>
      <c r="BK68" s="59">
        <f t="shared" si="140"/>
        <v>1</v>
      </c>
      <c r="BL68" s="59">
        <f t="shared" si="140"/>
        <v>0</v>
      </c>
      <c r="BM68" s="78">
        <f t="shared" si="128"/>
        <v>6</v>
      </c>
      <c r="BN68" s="59">
        <f>SUM(BN57:BN67)</f>
        <v>37</v>
      </c>
      <c r="BO68" s="59">
        <f>SUM(BO57:BO67)</f>
        <v>0</v>
      </c>
      <c r="BP68" s="59">
        <f>SUM(BP57:BP67)</f>
        <v>38</v>
      </c>
      <c r="BQ68" s="59">
        <f>SUM(BQ57:BQ67)</f>
        <v>1</v>
      </c>
      <c r="BR68" s="59">
        <f>SUM(BR57:BR67)</f>
        <v>1</v>
      </c>
      <c r="BS68" s="78">
        <f t="shared" si="129"/>
        <v>40</v>
      </c>
      <c r="BT68" s="59">
        <f>SUM(BT57:BT67)</f>
        <v>7</v>
      </c>
      <c r="BU68" s="59">
        <f>SUM(BU57:BU67)</f>
        <v>3</v>
      </c>
      <c r="BV68" s="59">
        <f>SUM(BV57:BV67)</f>
        <v>1</v>
      </c>
      <c r="BW68" s="59">
        <f>SUM(BW57:BW67)</f>
        <v>0</v>
      </c>
      <c r="BX68" s="78">
        <f t="shared" si="130"/>
        <v>11</v>
      </c>
      <c r="BY68" s="59">
        <f t="shared" ref="BY68:DI68" si="141">SUM(BY57:BY67)</f>
        <v>2</v>
      </c>
      <c r="BZ68" s="59">
        <f t="shared" si="141"/>
        <v>2</v>
      </c>
      <c r="CA68" s="59">
        <f t="shared" si="141"/>
        <v>11</v>
      </c>
      <c r="CB68" s="59">
        <f t="shared" si="141"/>
        <v>11</v>
      </c>
      <c r="CC68" s="59">
        <f t="shared" si="141"/>
        <v>7</v>
      </c>
      <c r="CD68" s="59">
        <f t="shared" si="141"/>
        <v>0</v>
      </c>
      <c r="CE68" s="59">
        <f t="shared" si="141"/>
        <v>0</v>
      </c>
      <c r="CF68" s="59">
        <f t="shared" si="141"/>
        <v>1</v>
      </c>
      <c r="CG68" s="59">
        <f t="shared" si="141"/>
        <v>14</v>
      </c>
      <c r="CH68" s="59">
        <f t="shared" si="141"/>
        <v>60</v>
      </c>
      <c r="CI68" s="59">
        <f t="shared" si="141"/>
        <v>0</v>
      </c>
      <c r="CJ68" s="59">
        <f t="shared" si="141"/>
        <v>0</v>
      </c>
      <c r="CK68" s="59">
        <f t="shared" si="141"/>
        <v>0</v>
      </c>
      <c r="CL68" s="59">
        <f t="shared" si="141"/>
        <v>0</v>
      </c>
      <c r="CM68" s="59">
        <f t="shared" si="141"/>
        <v>0</v>
      </c>
      <c r="CN68" s="59">
        <f t="shared" si="141"/>
        <v>0</v>
      </c>
      <c r="CO68" s="59">
        <f t="shared" si="141"/>
        <v>0</v>
      </c>
      <c r="CP68" s="59">
        <f t="shared" si="141"/>
        <v>0</v>
      </c>
      <c r="CQ68" s="59">
        <f t="shared" si="141"/>
        <v>0</v>
      </c>
      <c r="CR68" s="59">
        <f t="shared" si="141"/>
        <v>0</v>
      </c>
      <c r="CS68" s="59">
        <f t="shared" si="141"/>
        <v>0</v>
      </c>
      <c r="CT68" s="59">
        <f t="shared" si="141"/>
        <v>1</v>
      </c>
      <c r="CU68" s="59">
        <f t="shared" si="141"/>
        <v>0</v>
      </c>
      <c r="CV68" s="59">
        <f t="shared" si="141"/>
        <v>10</v>
      </c>
      <c r="CW68" s="59">
        <f t="shared" si="141"/>
        <v>0</v>
      </c>
      <c r="CX68" s="59">
        <f t="shared" si="141"/>
        <v>0</v>
      </c>
      <c r="CY68" s="59">
        <f t="shared" si="141"/>
        <v>0</v>
      </c>
      <c r="CZ68" s="59">
        <f t="shared" si="141"/>
        <v>5</v>
      </c>
      <c r="DA68" s="59">
        <f t="shared" si="141"/>
        <v>0</v>
      </c>
      <c r="DB68" s="59">
        <f t="shared" si="141"/>
        <v>1</v>
      </c>
      <c r="DC68" s="59">
        <f t="shared" si="141"/>
        <v>0</v>
      </c>
      <c r="DD68" s="59">
        <f t="shared" si="141"/>
        <v>0</v>
      </c>
      <c r="DE68" s="59">
        <f t="shared" si="141"/>
        <v>0</v>
      </c>
      <c r="DF68" s="59">
        <f t="shared" si="141"/>
        <v>0</v>
      </c>
      <c r="DG68" s="59">
        <f t="shared" si="141"/>
        <v>0</v>
      </c>
      <c r="DH68" s="59">
        <f t="shared" si="141"/>
        <v>0</v>
      </c>
      <c r="DI68" s="59">
        <f t="shared" si="141"/>
        <v>36</v>
      </c>
      <c r="DJ68" s="78">
        <f t="shared" si="131"/>
        <v>159</v>
      </c>
      <c r="DK68" s="59">
        <f>SUM(DK57:DK67)</f>
        <v>0</v>
      </c>
      <c r="DL68" s="59">
        <f>SUM(DL57:DL67)</f>
        <v>0</v>
      </c>
      <c r="DM68" s="59">
        <f>SUM(DM57:DM67)</f>
        <v>0</v>
      </c>
      <c r="DN68" s="78">
        <f t="shared" si="132"/>
        <v>0</v>
      </c>
      <c r="DO68" s="59">
        <f t="shared" ref="DO68:EB68" si="142">SUM(DO57:DO67)</f>
        <v>0</v>
      </c>
      <c r="DP68" s="59">
        <f t="shared" si="142"/>
        <v>3</v>
      </c>
      <c r="DQ68" s="59">
        <f t="shared" si="142"/>
        <v>28</v>
      </c>
      <c r="DR68" s="59">
        <f t="shared" si="142"/>
        <v>0</v>
      </c>
      <c r="DS68" s="59">
        <f t="shared" si="142"/>
        <v>91</v>
      </c>
      <c r="DT68" s="59">
        <f t="shared" si="142"/>
        <v>8</v>
      </c>
      <c r="DU68" s="59">
        <f t="shared" si="142"/>
        <v>0</v>
      </c>
      <c r="DV68" s="59">
        <f t="shared" si="142"/>
        <v>0</v>
      </c>
      <c r="DW68" s="59">
        <f t="shared" si="142"/>
        <v>1</v>
      </c>
      <c r="DX68" s="59">
        <f t="shared" si="142"/>
        <v>0</v>
      </c>
      <c r="DY68" s="59">
        <f t="shared" si="142"/>
        <v>1</v>
      </c>
      <c r="DZ68" s="59">
        <f t="shared" si="142"/>
        <v>0</v>
      </c>
      <c r="EA68" s="59">
        <f t="shared" si="142"/>
        <v>0</v>
      </c>
      <c r="EB68" s="59">
        <f t="shared" si="142"/>
        <v>3</v>
      </c>
      <c r="EC68" s="78">
        <f>SUBTOTAL(9,DQ68:EB68)</f>
        <v>132</v>
      </c>
      <c r="ED68" s="61">
        <f>SUM(ED57:ED67)</f>
        <v>8</v>
      </c>
      <c r="EE68" s="160">
        <f>SUBTOTAL(9,H68:DP68)+ED68</f>
        <v>1474</v>
      </c>
      <c r="EF68" s="146">
        <f t="shared" si="134"/>
        <v>1474</v>
      </c>
      <c r="EG68" s="146">
        <f t="shared" si="135"/>
        <v>6996</v>
      </c>
      <c r="EH68" s="146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98"/>
    </row>
    <row r="69" spans="1:158" x14ac:dyDescent="0.2">
      <c r="A69" s="99"/>
      <c r="B69" s="99"/>
      <c r="C69" s="99"/>
      <c r="D69" s="99"/>
      <c r="E69" s="99"/>
      <c r="F69" s="99"/>
      <c r="G69" s="99"/>
      <c r="H69" s="99"/>
      <c r="I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C69" s="99"/>
      <c r="BD69" s="99"/>
      <c r="BE69" s="99"/>
      <c r="BF69" s="99"/>
      <c r="BG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Q69" s="99"/>
      <c r="CR69" s="99"/>
      <c r="CS69" s="99"/>
      <c r="CT69" s="99"/>
      <c r="CU69" s="99"/>
      <c r="CV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O69" s="99"/>
      <c r="DP69" s="99"/>
      <c r="DQ69" s="99"/>
      <c r="DR69" s="99"/>
      <c r="DS69" s="99"/>
      <c r="DW69" s="99"/>
      <c r="DX69" s="99"/>
      <c r="DY69" s="99"/>
      <c r="DZ69" s="99"/>
      <c r="ED69" s="99"/>
      <c r="EE69" s="99"/>
      <c r="EF69" s="99"/>
      <c r="EH69" s="99"/>
      <c r="EI69" s="99"/>
      <c r="EK69" s="99"/>
      <c r="EL69" s="99"/>
      <c r="EM69" s="99"/>
      <c r="EN69" s="99"/>
      <c r="EO69" s="99"/>
      <c r="ER69" s="99"/>
      <c r="EY69" s="99"/>
      <c r="FB69" s="99"/>
    </row>
    <row r="70" spans="1:158" x14ac:dyDescent="0.2">
      <c r="B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Q70" s="99"/>
      <c r="CR70" s="99"/>
      <c r="CS70" s="99"/>
      <c r="CT70" s="99"/>
      <c r="CU70" s="99"/>
      <c r="CV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O70" s="99"/>
      <c r="DP70" s="99"/>
      <c r="DQ70" s="99"/>
      <c r="DR70" s="99"/>
      <c r="DS70" s="99"/>
      <c r="DW70" s="99"/>
      <c r="DX70" s="99"/>
      <c r="DY70" s="99"/>
      <c r="DZ70" s="99"/>
      <c r="ED70" s="99"/>
      <c r="EE70" s="99"/>
      <c r="EF70" s="99"/>
      <c r="EH70" s="99"/>
      <c r="EI70" s="99"/>
      <c r="EK70" s="99"/>
      <c r="EL70" s="99"/>
      <c r="EM70" s="99"/>
      <c r="EN70" s="99"/>
      <c r="EO70" s="99"/>
      <c r="ER70" s="99"/>
      <c r="EY70" s="99"/>
      <c r="FB70" s="99"/>
    </row>
    <row r="72" spans="1:158" x14ac:dyDescent="0.2">
      <c r="EC72" s="126"/>
    </row>
    <row r="108" spans="7:22" x14ac:dyDescent="0.2">
      <c r="G108" s="99"/>
      <c r="H108" s="99"/>
      <c r="V108" s="99"/>
    </row>
    <row r="109" spans="7:22" x14ac:dyDescent="0.2">
      <c r="G109" s="99"/>
      <c r="H109" s="99"/>
      <c r="V109" s="99"/>
    </row>
    <row r="110" spans="7:22" x14ac:dyDescent="0.2">
      <c r="G110" s="99"/>
      <c r="H110" s="99"/>
      <c r="N110" s="99"/>
      <c r="O110" s="99"/>
      <c r="P110" s="99"/>
      <c r="Q110" s="99"/>
      <c r="R110" s="99"/>
      <c r="S110" s="99"/>
      <c r="T110" s="99"/>
      <c r="U110" s="99"/>
      <c r="V110" s="99"/>
    </row>
    <row r="111" spans="7:22" x14ac:dyDescent="0.2">
      <c r="G111" s="99"/>
      <c r="H111" s="99"/>
      <c r="K111" s="99"/>
      <c r="L111" s="99"/>
      <c r="M111" s="99"/>
    </row>
    <row r="112" spans="7:22" x14ac:dyDescent="0.2">
      <c r="G112" s="99"/>
      <c r="H112" s="99"/>
    </row>
    <row r="114" spans="1:14" x14ac:dyDescent="0.2">
      <c r="A114" s="99"/>
    </row>
    <row r="115" spans="1:14" x14ac:dyDescent="0.2">
      <c r="B115" s="99"/>
      <c r="C115" s="99"/>
      <c r="K115" s="99"/>
      <c r="L115" s="99"/>
      <c r="M115" s="99"/>
      <c r="N115" s="99"/>
    </row>
    <row r="116" spans="1:14" x14ac:dyDescent="0.2">
      <c r="A116" s="99"/>
      <c r="B116" s="99"/>
      <c r="C116" s="99"/>
      <c r="J116" s="99"/>
      <c r="N116" s="99"/>
    </row>
    <row r="117" spans="1:14" x14ac:dyDescent="0.2">
      <c r="B117" s="99"/>
      <c r="C117" s="99"/>
      <c r="D117" s="99"/>
      <c r="E117" s="99"/>
      <c r="F117" s="99"/>
      <c r="G117" s="99"/>
      <c r="H117" s="99"/>
      <c r="N117" s="99"/>
    </row>
    <row r="118" spans="1:14" x14ac:dyDescent="0.2">
      <c r="N118" s="99"/>
    </row>
    <row r="119" spans="1:14" x14ac:dyDescent="0.2">
      <c r="N119" s="99"/>
    </row>
    <row r="120" spans="1:14" x14ac:dyDescent="0.2">
      <c r="N120" s="99"/>
    </row>
    <row r="121" spans="1:14" x14ac:dyDescent="0.2">
      <c r="N121" s="99"/>
    </row>
    <row r="122" spans="1:14" x14ac:dyDescent="0.2">
      <c r="N122" s="99"/>
    </row>
    <row r="123" spans="1:14" x14ac:dyDescent="0.2">
      <c r="N123" s="99"/>
    </row>
    <row r="124" spans="1:14" x14ac:dyDescent="0.2">
      <c r="N124" s="99"/>
    </row>
    <row r="125" spans="1:14" x14ac:dyDescent="0.2">
      <c r="N125" s="99"/>
    </row>
    <row r="128" spans="1:14" x14ac:dyDescent="0.2">
      <c r="B128" s="99"/>
    </row>
    <row r="130" spans="1:10" x14ac:dyDescent="0.2">
      <c r="A130" s="99"/>
    </row>
    <row r="131" spans="1:10" x14ac:dyDescent="0.2">
      <c r="B131" s="99"/>
      <c r="C131" s="99"/>
    </row>
    <row r="132" spans="1:10" x14ac:dyDescent="0.2">
      <c r="A132" s="99"/>
      <c r="B132" s="99"/>
      <c r="C132" s="99"/>
      <c r="J132" s="99"/>
    </row>
    <row r="133" spans="1:10" x14ac:dyDescent="0.2">
      <c r="B133" s="99"/>
      <c r="C133" s="99"/>
      <c r="J133" s="99"/>
    </row>
    <row r="146" spans="1:11" x14ac:dyDescent="0.2">
      <c r="A146" s="99"/>
    </row>
    <row r="147" spans="1:11" x14ac:dyDescent="0.2">
      <c r="B147" s="99"/>
      <c r="C147" s="99"/>
      <c r="K147" s="99"/>
    </row>
    <row r="148" spans="1:11" x14ac:dyDescent="0.2">
      <c r="A148" s="99"/>
      <c r="B148" s="99"/>
      <c r="C148" s="99"/>
      <c r="D148" s="99"/>
      <c r="E148" s="99"/>
      <c r="F148" s="99"/>
      <c r="K148" s="99"/>
    </row>
    <row r="149" spans="1:11" x14ac:dyDescent="0.2">
      <c r="B149" s="99"/>
      <c r="G149" s="99"/>
      <c r="H149" s="99"/>
      <c r="K149" s="99"/>
    </row>
    <row r="150" spans="1:11" x14ac:dyDescent="0.2">
      <c r="G150" s="99"/>
      <c r="H150" s="99"/>
      <c r="K150" s="99"/>
    </row>
    <row r="151" spans="1:11" x14ac:dyDescent="0.2">
      <c r="G151" s="99"/>
      <c r="H151" s="99"/>
      <c r="K151" s="99"/>
    </row>
    <row r="152" spans="1:11" x14ac:dyDescent="0.2">
      <c r="G152" s="99"/>
      <c r="H152" s="99"/>
      <c r="K152" s="99"/>
    </row>
    <row r="153" spans="1:11" x14ac:dyDescent="0.2">
      <c r="G153" s="99"/>
      <c r="H153" s="99"/>
      <c r="K153" s="99"/>
    </row>
    <row r="154" spans="1:11" x14ac:dyDescent="0.2">
      <c r="G154" s="99"/>
      <c r="H154" s="99"/>
      <c r="K154" s="99"/>
    </row>
    <row r="155" spans="1:11" x14ac:dyDescent="0.2">
      <c r="G155" s="99"/>
      <c r="H155" s="99"/>
      <c r="K155" s="99"/>
    </row>
    <row r="156" spans="1:11" x14ac:dyDescent="0.2">
      <c r="G156" s="99"/>
      <c r="H156" s="99"/>
      <c r="K156" s="99"/>
    </row>
    <row r="157" spans="1:11" x14ac:dyDescent="0.2">
      <c r="G157" s="99"/>
      <c r="H157" s="99"/>
      <c r="K157" s="99"/>
    </row>
    <row r="158" spans="1:11" x14ac:dyDescent="0.2">
      <c r="G158" s="99"/>
      <c r="H158" s="99"/>
      <c r="K158" s="99"/>
    </row>
    <row r="159" spans="1:11" x14ac:dyDescent="0.2">
      <c r="G159" s="99"/>
      <c r="H159" s="99"/>
    </row>
    <row r="160" spans="1:11" x14ac:dyDescent="0.2">
      <c r="B160" s="99"/>
      <c r="G160" s="99"/>
      <c r="H160" s="99"/>
    </row>
    <row r="162" spans="1:11" x14ac:dyDescent="0.2">
      <c r="A162" s="99"/>
    </row>
    <row r="163" spans="1:11" x14ac:dyDescent="0.2">
      <c r="B163" s="99"/>
      <c r="C163" s="99"/>
      <c r="K163" s="99"/>
    </row>
    <row r="164" spans="1:11" x14ac:dyDescent="0.2">
      <c r="A164" s="99"/>
      <c r="B164" s="99"/>
      <c r="C164" s="99"/>
      <c r="D164" s="99"/>
      <c r="E164" s="99"/>
      <c r="F164" s="99"/>
      <c r="G164" s="99"/>
      <c r="H164" s="99"/>
    </row>
    <row r="165" spans="1:11" x14ac:dyDescent="0.2">
      <c r="B165" s="99"/>
      <c r="I165" s="99"/>
    </row>
    <row r="166" spans="1:11" x14ac:dyDescent="0.2">
      <c r="I166" s="99"/>
    </row>
    <row r="167" spans="1:11" x14ac:dyDescent="0.2">
      <c r="I167" s="99"/>
    </row>
    <row r="168" spans="1:11" x14ac:dyDescent="0.2">
      <c r="I168" s="99"/>
    </row>
    <row r="169" spans="1:11" x14ac:dyDescent="0.2">
      <c r="I169" s="99"/>
    </row>
    <row r="170" spans="1:11" x14ac:dyDescent="0.2">
      <c r="I170" s="99"/>
    </row>
    <row r="171" spans="1:11" x14ac:dyDescent="0.2">
      <c r="I171" s="99"/>
    </row>
    <row r="172" spans="1:11" x14ac:dyDescent="0.2">
      <c r="I172" s="99"/>
    </row>
    <row r="173" spans="1:11" x14ac:dyDescent="0.2">
      <c r="I173" s="99"/>
    </row>
    <row r="174" spans="1:11" x14ac:dyDescent="0.2">
      <c r="I174" s="99"/>
    </row>
    <row r="175" spans="1:11" x14ac:dyDescent="0.2">
      <c r="I175" s="99"/>
    </row>
    <row r="176" spans="1:11" x14ac:dyDescent="0.2">
      <c r="B176" s="99"/>
      <c r="I176" s="99"/>
    </row>
    <row r="178" spans="1:8" x14ac:dyDescent="0.2">
      <c r="A178" s="99"/>
    </row>
    <row r="179" spans="1:8" x14ac:dyDescent="0.2">
      <c r="B179" s="99"/>
      <c r="C179" s="99"/>
    </row>
    <row r="180" spans="1:8" x14ac:dyDescent="0.2">
      <c r="A180" s="99"/>
      <c r="B180" s="99"/>
      <c r="C180" s="99"/>
      <c r="D180" s="99"/>
      <c r="E180" s="99"/>
      <c r="F180" s="99"/>
    </row>
    <row r="181" spans="1:8" x14ac:dyDescent="0.2">
      <c r="B181" s="99"/>
      <c r="G181" s="99"/>
      <c r="H181" s="99"/>
    </row>
    <row r="182" spans="1:8" x14ac:dyDescent="0.2">
      <c r="G182" s="99"/>
      <c r="H182" s="99"/>
    </row>
    <row r="183" spans="1:8" x14ac:dyDescent="0.2">
      <c r="G183" s="99"/>
      <c r="H183" s="99"/>
    </row>
    <row r="184" spans="1:8" x14ac:dyDescent="0.2">
      <c r="G184" s="99"/>
      <c r="H184" s="99"/>
    </row>
    <row r="185" spans="1:8" x14ac:dyDescent="0.2">
      <c r="G185" s="99"/>
      <c r="H185" s="99"/>
    </row>
    <row r="186" spans="1:8" x14ac:dyDescent="0.2">
      <c r="G186" s="99"/>
      <c r="H186" s="99"/>
    </row>
    <row r="187" spans="1:8" x14ac:dyDescent="0.2">
      <c r="G187" s="99"/>
      <c r="H187" s="99"/>
    </row>
    <row r="188" spans="1:8" x14ac:dyDescent="0.2">
      <c r="G188" s="99"/>
      <c r="H188" s="99"/>
    </row>
    <row r="189" spans="1:8" x14ac:dyDescent="0.2">
      <c r="G189" s="99"/>
      <c r="H189" s="99"/>
    </row>
    <row r="190" spans="1:8" x14ac:dyDescent="0.2">
      <c r="G190" s="99"/>
      <c r="H190" s="99"/>
    </row>
    <row r="191" spans="1:8" x14ac:dyDescent="0.2">
      <c r="G191" s="99"/>
      <c r="H191" s="99"/>
    </row>
    <row r="192" spans="1:8" x14ac:dyDescent="0.2">
      <c r="B192" s="99"/>
      <c r="G192" s="99"/>
      <c r="H192" s="99"/>
    </row>
    <row r="194" spans="1:8" x14ac:dyDescent="0.2">
      <c r="A194" s="99"/>
    </row>
    <row r="195" spans="1:8" x14ac:dyDescent="0.2">
      <c r="B195" s="99"/>
      <c r="C195" s="99"/>
    </row>
    <row r="196" spans="1:8" x14ac:dyDescent="0.2">
      <c r="A196" s="99"/>
      <c r="B196" s="99"/>
      <c r="C196" s="99"/>
      <c r="D196" s="99"/>
      <c r="E196" s="99"/>
      <c r="F196" s="99"/>
    </row>
    <row r="197" spans="1:8" x14ac:dyDescent="0.2">
      <c r="B197" s="99"/>
      <c r="G197" s="99"/>
      <c r="H197" s="99"/>
    </row>
    <row r="198" spans="1:8" x14ac:dyDescent="0.2">
      <c r="G198" s="99"/>
      <c r="H198" s="99"/>
    </row>
    <row r="199" spans="1:8" x14ac:dyDescent="0.2">
      <c r="G199" s="99"/>
      <c r="H199" s="99"/>
    </row>
    <row r="200" spans="1:8" x14ac:dyDescent="0.2">
      <c r="G200" s="99"/>
      <c r="H200" s="99"/>
    </row>
    <row r="201" spans="1:8" x14ac:dyDescent="0.2">
      <c r="G201" s="99"/>
      <c r="H201" s="99"/>
    </row>
    <row r="202" spans="1:8" x14ac:dyDescent="0.2">
      <c r="G202" s="99"/>
      <c r="H202" s="99"/>
    </row>
    <row r="203" spans="1:8" x14ac:dyDescent="0.2">
      <c r="G203" s="99"/>
      <c r="H203" s="99"/>
    </row>
    <row r="204" spans="1:8" x14ac:dyDescent="0.2">
      <c r="G204" s="99"/>
      <c r="H204" s="99"/>
    </row>
    <row r="205" spans="1:8" x14ac:dyDescent="0.2">
      <c r="G205" s="99"/>
      <c r="H205" s="99"/>
    </row>
    <row r="206" spans="1:8" x14ac:dyDescent="0.2">
      <c r="G206" s="99"/>
      <c r="H206" s="99"/>
    </row>
    <row r="207" spans="1:8" x14ac:dyDescent="0.2">
      <c r="G207" s="99"/>
      <c r="H207" s="99"/>
    </row>
    <row r="208" spans="1:8" x14ac:dyDescent="0.2">
      <c r="G208" s="99"/>
      <c r="H208" s="99"/>
    </row>
    <row r="210" spans="1:10" x14ac:dyDescent="0.2">
      <c r="A210" s="99"/>
    </row>
    <row r="211" spans="1:10" x14ac:dyDescent="0.2">
      <c r="B211" s="99"/>
      <c r="C211" s="99"/>
    </row>
    <row r="212" spans="1:10" x14ac:dyDescent="0.2">
      <c r="A212" s="99"/>
      <c r="B212" s="99"/>
      <c r="C212" s="99"/>
      <c r="D212" s="99"/>
      <c r="E212" s="99"/>
      <c r="F212" s="99"/>
      <c r="I212" s="99"/>
    </row>
    <row r="213" spans="1:10" x14ac:dyDescent="0.2">
      <c r="B213" s="99"/>
      <c r="J213" s="99"/>
    </row>
    <row r="214" spans="1:10" x14ac:dyDescent="0.2">
      <c r="J214" s="99"/>
    </row>
    <row r="215" spans="1:10" x14ac:dyDescent="0.2">
      <c r="J215" s="99"/>
    </row>
    <row r="216" spans="1:10" x14ac:dyDescent="0.2">
      <c r="J216" s="99"/>
    </row>
    <row r="217" spans="1:10" x14ac:dyDescent="0.2">
      <c r="J217" s="99"/>
    </row>
    <row r="218" spans="1:10" x14ac:dyDescent="0.2">
      <c r="J218" s="99"/>
    </row>
    <row r="219" spans="1:10" x14ac:dyDescent="0.2">
      <c r="J219" s="99"/>
    </row>
    <row r="220" spans="1:10" x14ac:dyDescent="0.2">
      <c r="J220" s="99"/>
    </row>
    <row r="221" spans="1:10" x14ac:dyDescent="0.2">
      <c r="J221" s="99"/>
    </row>
    <row r="222" spans="1:10" x14ac:dyDescent="0.2">
      <c r="J222" s="99"/>
    </row>
    <row r="223" spans="1:10" x14ac:dyDescent="0.2">
      <c r="J223" s="99"/>
    </row>
    <row r="224" spans="1:10" x14ac:dyDescent="0.2">
      <c r="B224" s="99"/>
      <c r="J224" s="99"/>
    </row>
    <row r="226" spans="1:10" x14ac:dyDescent="0.2">
      <c r="A226" s="99"/>
    </row>
    <row r="227" spans="1:10" x14ac:dyDescent="0.2">
      <c r="B227" s="99"/>
      <c r="C227" s="99"/>
    </row>
    <row r="228" spans="1:10" x14ac:dyDescent="0.2">
      <c r="A228" s="99"/>
      <c r="B228" s="99"/>
      <c r="C228" s="99"/>
      <c r="D228" s="99"/>
      <c r="E228" s="99"/>
      <c r="F228" s="99"/>
      <c r="G228" s="99"/>
      <c r="H228" s="99"/>
      <c r="I228" s="99"/>
      <c r="J228" s="99"/>
    </row>
    <row r="229" spans="1:10" x14ac:dyDescent="0.2">
      <c r="B229" s="99"/>
    </row>
    <row r="240" spans="1:10" x14ac:dyDescent="0.2">
      <c r="A240" s="99"/>
      <c r="B240" s="99"/>
    </row>
    <row r="241" spans="1:10" x14ac:dyDescent="0.2">
      <c r="B241" s="99"/>
      <c r="C241" s="99"/>
    </row>
    <row r="242" spans="1:10" x14ac:dyDescent="0.2">
      <c r="A242" s="99"/>
      <c r="B242" s="99"/>
      <c r="C242" s="99"/>
      <c r="D242" s="99"/>
      <c r="E242" s="99"/>
      <c r="F242" s="99"/>
      <c r="G242" s="99"/>
      <c r="H242" s="99"/>
    </row>
    <row r="243" spans="1:10" x14ac:dyDescent="0.2">
      <c r="B243" s="99"/>
      <c r="D243" s="99"/>
      <c r="E243" s="99"/>
      <c r="F243" s="99"/>
      <c r="G243" s="99"/>
      <c r="H243" s="99"/>
      <c r="I243" s="99"/>
      <c r="J243" s="99"/>
    </row>
    <row r="253" spans="1:10" x14ac:dyDescent="0.2">
      <c r="A253" s="99"/>
    </row>
    <row r="254" spans="1:10" x14ac:dyDescent="0.2">
      <c r="B254" s="99"/>
      <c r="C254" s="99"/>
    </row>
    <row r="255" spans="1:10" x14ac:dyDescent="0.2">
      <c r="A255" s="99"/>
      <c r="B255" s="99"/>
      <c r="C255" s="99"/>
      <c r="D255" s="99"/>
      <c r="E255" s="99"/>
      <c r="F255" s="99"/>
    </row>
    <row r="256" spans="1:10" x14ac:dyDescent="0.2">
      <c r="B256" s="99"/>
      <c r="C256" s="99"/>
      <c r="G256" s="99"/>
      <c r="H256" s="99"/>
      <c r="I256" s="99"/>
      <c r="J256" s="99"/>
    </row>
    <row r="257" spans="2:58" x14ac:dyDescent="0.2">
      <c r="N257" s="99"/>
      <c r="O257" s="99"/>
      <c r="P257" s="99"/>
      <c r="S257" s="99"/>
      <c r="AF257" s="99"/>
      <c r="AG257" s="99"/>
      <c r="AK257" s="99"/>
      <c r="BE257" s="99"/>
    </row>
    <row r="258" spans="2:58" x14ac:dyDescent="0.2">
      <c r="K258" s="99"/>
      <c r="L258" s="99"/>
      <c r="M258" s="99"/>
      <c r="O258" s="99"/>
      <c r="P258" s="99"/>
      <c r="Q258" s="99"/>
      <c r="T258" s="99"/>
      <c r="U258" s="99"/>
      <c r="V258" s="99"/>
      <c r="Y258" s="99"/>
      <c r="Z258" s="99"/>
      <c r="AA258" s="99"/>
      <c r="AB258" s="99"/>
      <c r="AC258" s="99"/>
      <c r="AD258" s="99"/>
      <c r="AE258" s="99"/>
      <c r="AF258" s="99"/>
      <c r="AG258" s="99"/>
      <c r="AJ258" s="99"/>
      <c r="AZ258" s="99"/>
      <c r="BA258" s="99"/>
      <c r="BC258" s="99"/>
      <c r="BD258" s="99"/>
      <c r="BF258" s="99"/>
    </row>
    <row r="259" spans="2:58" x14ac:dyDescent="0.2">
      <c r="BD259" s="99"/>
      <c r="BF259" s="99"/>
    </row>
    <row r="260" spans="2:58" x14ac:dyDescent="0.2">
      <c r="BD260" s="99"/>
      <c r="BF260" s="99"/>
    </row>
    <row r="261" spans="2:58" x14ac:dyDescent="0.2">
      <c r="BD261" s="99"/>
      <c r="BF261" s="99"/>
    </row>
    <row r="262" spans="2:58" x14ac:dyDescent="0.2">
      <c r="BD262" s="99"/>
      <c r="BF262" s="99"/>
    </row>
    <row r="263" spans="2:58" x14ac:dyDescent="0.2">
      <c r="BD263" s="99"/>
      <c r="BF263" s="99"/>
    </row>
    <row r="264" spans="2:58" x14ac:dyDescent="0.2">
      <c r="BD264" s="99"/>
      <c r="BF264" s="99"/>
    </row>
    <row r="265" spans="2:58" x14ac:dyDescent="0.2">
      <c r="BD265" s="99"/>
      <c r="BF265" s="99"/>
    </row>
    <row r="266" spans="2:58" x14ac:dyDescent="0.2">
      <c r="BD266" s="99"/>
      <c r="BF266" s="99"/>
    </row>
    <row r="267" spans="2:58" x14ac:dyDescent="0.2">
      <c r="B267" s="99"/>
      <c r="BD267" s="99"/>
      <c r="BF267" s="99"/>
    </row>
    <row r="268" spans="2:58" x14ac:dyDescent="0.2">
      <c r="BD268" s="99"/>
      <c r="BF268" s="99"/>
    </row>
    <row r="269" spans="2:58" x14ac:dyDescent="0.2">
      <c r="BD269" s="99"/>
      <c r="BF269" s="99"/>
    </row>
    <row r="271" spans="2:58" x14ac:dyDescent="0.2">
      <c r="N271" s="99"/>
    </row>
    <row r="272" spans="2:58" x14ac:dyDescent="0.2">
      <c r="M272" s="99"/>
      <c r="O272" s="99"/>
    </row>
    <row r="273" spans="11:167" x14ac:dyDescent="0.2">
      <c r="K273" s="99"/>
      <c r="L273" s="99"/>
    </row>
    <row r="284" spans="11:167" x14ac:dyDescent="0.2">
      <c r="R284" s="99"/>
      <c r="S284" s="99"/>
      <c r="Y284" s="99"/>
      <c r="Z284" s="99"/>
      <c r="AA284" s="99"/>
      <c r="AB284" s="99"/>
      <c r="AE284" s="99"/>
      <c r="AF284" s="99"/>
      <c r="AT284" s="99"/>
      <c r="AU284" s="99"/>
      <c r="AW284" s="99"/>
      <c r="AX284" s="99"/>
      <c r="AY284" s="99"/>
      <c r="AZ284" s="99"/>
      <c r="BG284" s="99"/>
      <c r="BH284" s="99"/>
      <c r="BI284" s="99"/>
      <c r="BJ284" s="99"/>
      <c r="BK284" s="99"/>
      <c r="BR284" s="99"/>
      <c r="BS284" s="99"/>
      <c r="BT284" s="99"/>
      <c r="BU284" s="99"/>
      <c r="BX284" s="99"/>
      <c r="BY284" s="99"/>
      <c r="CD284" s="99"/>
      <c r="CE284" s="99"/>
      <c r="CF284" s="99"/>
      <c r="DP284" s="99"/>
      <c r="DQ284" s="99"/>
      <c r="DT284" s="99"/>
      <c r="DU284" s="99"/>
      <c r="DV284" s="99"/>
      <c r="DW284" s="99"/>
      <c r="DX284" s="99"/>
      <c r="DY284" s="99"/>
      <c r="DZ284" s="99"/>
      <c r="EA284" s="99"/>
      <c r="ES284" s="99"/>
      <c r="ET284" s="99"/>
    </row>
    <row r="285" spans="11:167" x14ac:dyDescent="0.2"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T285" s="99"/>
      <c r="AU285" s="99"/>
      <c r="AV285" s="99"/>
      <c r="AY285" s="99"/>
      <c r="AZ285" s="99"/>
      <c r="BA285" s="99"/>
      <c r="BB285" s="99"/>
      <c r="BC285" s="99"/>
      <c r="BD285" s="99"/>
      <c r="BE285" s="99"/>
      <c r="BF285" s="99"/>
      <c r="BI285" s="99"/>
      <c r="BJ285" s="99"/>
      <c r="BK285" s="99"/>
      <c r="BL285" s="99"/>
      <c r="BM285" s="99"/>
      <c r="BN285" s="99"/>
      <c r="BO285" s="99"/>
      <c r="BP285" s="99"/>
      <c r="BQ285" s="99"/>
      <c r="CF285" s="99"/>
      <c r="CG285" s="99"/>
      <c r="CH285" s="99"/>
      <c r="CI285" s="99"/>
      <c r="CJ285" s="99"/>
      <c r="CK285" s="99"/>
      <c r="CL285" s="99"/>
      <c r="CM285" s="99"/>
      <c r="CN285" s="99"/>
      <c r="CO285" s="99"/>
      <c r="CP285" s="99"/>
      <c r="CQ285" s="99"/>
      <c r="CR285" s="99"/>
      <c r="CS285" s="99"/>
      <c r="CT285" s="99"/>
      <c r="CU285" s="99"/>
      <c r="CV285" s="99"/>
      <c r="CW285" s="99"/>
      <c r="CX285" s="99"/>
      <c r="CY285" s="99"/>
      <c r="CZ285" s="99"/>
      <c r="DA285" s="99"/>
      <c r="DB285" s="99"/>
      <c r="DC285" s="99"/>
      <c r="DD285" s="99"/>
      <c r="DE285" s="99"/>
      <c r="DF285" s="99"/>
      <c r="DG285" s="99"/>
      <c r="DH285" s="99"/>
      <c r="DI285" s="99"/>
      <c r="DJ285" s="99"/>
      <c r="DK285" s="99"/>
      <c r="DL285" s="99"/>
      <c r="DM285" s="99"/>
      <c r="DN285" s="99"/>
      <c r="DO285" s="99"/>
      <c r="DP285" s="99"/>
      <c r="DQ285" s="99"/>
      <c r="DR285" s="99"/>
      <c r="DS285" s="99"/>
      <c r="EA285" s="99"/>
      <c r="EB285" s="99"/>
      <c r="EC285" s="99"/>
      <c r="ED285" s="99"/>
      <c r="EE285" s="99"/>
      <c r="EF285" s="99"/>
      <c r="EG285" s="99"/>
      <c r="EH285" s="99"/>
      <c r="EI285" s="99"/>
      <c r="EJ285" s="99"/>
      <c r="EK285" s="99"/>
      <c r="EL285" s="99"/>
      <c r="EM285" s="99"/>
      <c r="EN285" s="99"/>
      <c r="EO285" s="99"/>
      <c r="EP285" s="99"/>
      <c r="EQ285" s="99"/>
      <c r="ER285" s="99"/>
      <c r="ET285" s="99"/>
      <c r="EU285" s="99"/>
    </row>
    <row r="286" spans="11:167" x14ac:dyDescent="0.2">
      <c r="K286" s="99"/>
      <c r="L286" s="99"/>
      <c r="M286" s="99"/>
      <c r="Q286" s="99"/>
      <c r="W286" s="99"/>
      <c r="AD286" s="99"/>
      <c r="AV286" s="99"/>
      <c r="BF286" s="99"/>
      <c r="BQ286" s="99"/>
      <c r="BW286" s="99"/>
      <c r="DO286" s="99"/>
      <c r="DS286" s="99"/>
      <c r="ER286" s="99"/>
      <c r="EV286" s="99"/>
      <c r="EW286" s="99"/>
      <c r="EX286" s="99"/>
      <c r="EY286" s="99"/>
      <c r="EZ286" s="99"/>
      <c r="FA286" s="99"/>
      <c r="FB286" s="99"/>
      <c r="FC286" s="99"/>
      <c r="FD286" s="99"/>
      <c r="FE286" s="99"/>
      <c r="FF286" s="99"/>
      <c r="FG286" s="99"/>
      <c r="FH286" s="99"/>
      <c r="FI286" s="99"/>
      <c r="FJ286" s="99"/>
    </row>
    <row r="287" spans="11:167" x14ac:dyDescent="0.2">
      <c r="Q287" s="99"/>
      <c r="W287" s="99"/>
      <c r="AD287" s="99"/>
      <c r="AV287" s="99"/>
      <c r="BF287" s="99"/>
      <c r="BQ287" s="99"/>
      <c r="BW287" s="99"/>
      <c r="DO287" s="99"/>
      <c r="DS287" s="99"/>
      <c r="ER287" s="99"/>
      <c r="FI287" s="99"/>
      <c r="FK287" s="99"/>
    </row>
    <row r="288" spans="11:167" x14ac:dyDescent="0.2">
      <c r="Q288" s="99"/>
      <c r="W288" s="99"/>
      <c r="AD288" s="99"/>
      <c r="AV288" s="99"/>
      <c r="BF288" s="99"/>
      <c r="BQ288" s="99"/>
      <c r="BW288" s="99"/>
      <c r="DO288" s="99"/>
      <c r="DS288" s="99"/>
      <c r="ER288" s="99"/>
      <c r="FI288" s="99"/>
      <c r="FK288" s="99"/>
    </row>
    <row r="289" spans="17:167" x14ac:dyDescent="0.2">
      <c r="Q289" s="99"/>
      <c r="W289" s="99"/>
      <c r="AD289" s="99"/>
      <c r="AV289" s="99"/>
      <c r="BF289" s="99"/>
      <c r="BQ289" s="99"/>
      <c r="BW289" s="99"/>
      <c r="DO289" s="99"/>
      <c r="DS289" s="99"/>
      <c r="ER289" s="99"/>
      <c r="FI289" s="99"/>
      <c r="FK289" s="99"/>
    </row>
    <row r="290" spans="17:167" x14ac:dyDescent="0.2">
      <c r="Q290" s="99"/>
      <c r="W290" s="99"/>
      <c r="AD290" s="99"/>
      <c r="AV290" s="99"/>
      <c r="BF290" s="99"/>
      <c r="BQ290" s="99"/>
      <c r="BW290" s="99"/>
      <c r="DO290" s="99"/>
      <c r="DS290" s="99"/>
      <c r="ER290" s="99"/>
      <c r="FI290" s="99"/>
      <c r="FK290" s="99"/>
    </row>
    <row r="291" spans="17:167" x14ac:dyDescent="0.2">
      <c r="Q291" s="99"/>
      <c r="W291" s="99"/>
      <c r="AD291" s="99"/>
      <c r="AV291" s="99"/>
      <c r="BF291" s="99"/>
      <c r="BQ291" s="99"/>
      <c r="BW291" s="99"/>
      <c r="DO291" s="99"/>
      <c r="DS291" s="99"/>
      <c r="ER291" s="99"/>
      <c r="FI291" s="99"/>
      <c r="FK291" s="99"/>
    </row>
    <row r="292" spans="17:167" x14ac:dyDescent="0.2">
      <c r="Q292" s="99"/>
      <c r="W292" s="99"/>
      <c r="AD292" s="99"/>
      <c r="AV292" s="99"/>
      <c r="BF292" s="99"/>
      <c r="BQ292" s="99"/>
      <c r="BW292" s="99"/>
      <c r="DO292" s="99"/>
      <c r="DS292" s="99"/>
      <c r="ER292" s="99"/>
      <c r="FI292" s="99"/>
      <c r="FK292" s="99"/>
    </row>
    <row r="293" spans="17:167" x14ac:dyDescent="0.2">
      <c r="Q293" s="99"/>
      <c r="W293" s="99"/>
      <c r="AD293" s="99"/>
      <c r="AV293" s="99"/>
      <c r="BF293" s="99"/>
      <c r="BQ293" s="99"/>
      <c r="BW293" s="99"/>
      <c r="DO293" s="99"/>
      <c r="DS293" s="99"/>
      <c r="ER293" s="99"/>
      <c r="FI293" s="99"/>
      <c r="FK293" s="99"/>
    </row>
    <row r="294" spans="17:167" x14ac:dyDescent="0.2">
      <c r="Q294" s="99"/>
      <c r="W294" s="99"/>
      <c r="AD294" s="99"/>
      <c r="AV294" s="99"/>
      <c r="BF294" s="99"/>
      <c r="BQ294" s="99"/>
      <c r="BW294" s="99"/>
      <c r="DO294" s="99"/>
      <c r="DS294" s="99"/>
      <c r="ER294" s="99"/>
      <c r="FI294" s="99"/>
      <c r="FK294" s="99"/>
    </row>
    <row r="295" spans="17:167" x14ac:dyDescent="0.2">
      <c r="Q295" s="99"/>
      <c r="W295" s="99"/>
      <c r="AD295" s="99"/>
      <c r="AV295" s="99"/>
      <c r="BF295" s="99"/>
      <c r="BQ295" s="99"/>
      <c r="BW295" s="99"/>
      <c r="DO295" s="99"/>
      <c r="DS295" s="99"/>
      <c r="ER295" s="99"/>
      <c r="FI295" s="99"/>
      <c r="FK295" s="99"/>
    </row>
    <row r="296" spans="17:167" x14ac:dyDescent="0.2">
      <c r="Q296" s="99"/>
      <c r="W296" s="99"/>
      <c r="AD296" s="99"/>
      <c r="AV296" s="99"/>
      <c r="BF296" s="99"/>
      <c r="BQ296" s="99"/>
      <c r="BW296" s="99"/>
      <c r="DO296" s="99"/>
      <c r="DS296" s="99"/>
      <c r="ER296" s="99"/>
      <c r="FI296" s="99"/>
      <c r="FK296" s="99"/>
    </row>
    <row r="297" spans="17:167" x14ac:dyDescent="0.2">
      <c r="FI297" s="99"/>
      <c r="FK297" s="99"/>
    </row>
    <row r="298" spans="17:167" x14ac:dyDescent="0.2">
      <c r="FK298" s="99"/>
    </row>
  </sheetData>
  <mergeCells count="102">
    <mergeCell ref="HK21:HN21"/>
    <mergeCell ref="HA3:HE3"/>
    <mergeCell ref="EG54:EG56"/>
    <mergeCell ref="HR21:HW21"/>
    <mergeCell ref="GL21:GO21"/>
    <mergeCell ref="EH37:EL37"/>
    <mergeCell ref="EM37:EP37"/>
    <mergeCell ref="GA21:GH21"/>
    <mergeCell ref="GL37:GL39"/>
    <mergeCell ref="FQ38:GC38"/>
    <mergeCell ref="GU21:GX21"/>
    <mergeCell ref="GD38:GH38"/>
    <mergeCell ref="FO21:FX21"/>
    <mergeCell ref="FM4:FU4"/>
    <mergeCell ref="ET37:GK37"/>
    <mergeCell ref="FM38:FP38"/>
    <mergeCell ref="FF21:FN21"/>
    <mergeCell ref="FE38:FG38"/>
    <mergeCell ref="CX37:CZ37"/>
    <mergeCell ref="DA37:DF37"/>
    <mergeCell ref="DL37:DO37"/>
    <mergeCell ref="DU37:DW37"/>
    <mergeCell ref="DP37:DT37"/>
    <mergeCell ref="DN21:EN21"/>
    <mergeCell ref="EA37:EC37"/>
    <mergeCell ref="EQ37:ES37"/>
    <mergeCell ref="BZ21:DM21"/>
    <mergeCell ref="DG37:DK37"/>
    <mergeCell ref="GP21:GT21"/>
    <mergeCell ref="DN4:DR4"/>
    <mergeCell ref="CJ4:CQ4"/>
    <mergeCell ref="FC4:FJ4"/>
    <mergeCell ref="EO21:ET21"/>
    <mergeCell ref="DJ4:DM4"/>
    <mergeCell ref="CV4:CZ4"/>
    <mergeCell ref="ED37:EG37"/>
    <mergeCell ref="GQ3:GU3"/>
    <mergeCell ref="GV3:GZ3"/>
    <mergeCell ref="A2:I2"/>
    <mergeCell ref="A3:A5"/>
    <mergeCell ref="ET4:FB4"/>
    <mergeCell ref="L3:M3"/>
    <mergeCell ref="DA4:DI4"/>
    <mergeCell ref="DT4:DY4"/>
    <mergeCell ref="BI21:BL21"/>
    <mergeCell ref="BN21:BQ21"/>
    <mergeCell ref="K21:V21"/>
    <mergeCell ref="W21:AG21"/>
    <mergeCell ref="BD21:BH21"/>
    <mergeCell ref="V4:AT4"/>
    <mergeCell ref="AN21:AT21"/>
    <mergeCell ref="AW21:BB21"/>
    <mergeCell ref="A37:A39"/>
    <mergeCell ref="AZ38:BC38"/>
    <mergeCell ref="C38:Q38"/>
    <mergeCell ref="AC55:AF55"/>
    <mergeCell ref="O3:P3"/>
    <mergeCell ref="R38:V38"/>
    <mergeCell ref="Z38:AD38"/>
    <mergeCell ref="A20:A22"/>
    <mergeCell ref="AF38:AK38"/>
    <mergeCell ref="AM38:AO38"/>
    <mergeCell ref="AP38:AS38"/>
    <mergeCell ref="BU38:BX38"/>
    <mergeCell ref="A54:A56"/>
    <mergeCell ref="BE38:BH38"/>
    <mergeCell ref="BI38:BL38"/>
    <mergeCell ref="BM38:BP38"/>
    <mergeCell ref="BE55:BM55"/>
    <mergeCell ref="C54:G54"/>
    <mergeCell ref="H55:T55"/>
    <mergeCell ref="U55:X55"/>
    <mergeCell ref="Z55:AB55"/>
    <mergeCell ref="AW55:BC55"/>
    <mergeCell ref="BP55:BS55"/>
    <mergeCell ref="H54:EE54"/>
    <mergeCell ref="DQ55:EC55"/>
    <mergeCell ref="C3:K3"/>
    <mergeCell ref="AH55:AU55"/>
    <mergeCell ref="BT55:BX55"/>
    <mergeCell ref="BZ55:DJ55"/>
    <mergeCell ref="C37:BS37"/>
    <mergeCell ref="HF3:HF5"/>
    <mergeCell ref="K20:BY20"/>
    <mergeCell ref="AH21:AM21"/>
    <mergeCell ref="HA21:HG21"/>
    <mergeCell ref="FZ4:GC4"/>
    <mergeCell ref="AU4:BP4"/>
    <mergeCell ref="BQ4:BX4"/>
    <mergeCell ref="V3:ES3"/>
    <mergeCell ref="ET3:GP3"/>
    <mergeCell ref="BS21:BV21"/>
    <mergeCell ref="EH54:EH56"/>
    <mergeCell ref="EI54:ES56"/>
    <mergeCell ref="BZ38:CC38"/>
    <mergeCell ref="DA38:DD38"/>
    <mergeCell ref="DK55:DN55"/>
    <mergeCell ref="BZ4:CI4"/>
    <mergeCell ref="EB4:EE4"/>
    <mergeCell ref="BT37:CM37"/>
    <mergeCell ref="CN37:CW37"/>
    <mergeCell ref="CR4:CU4"/>
  </mergeCells>
  <phoneticPr fontId="1"/>
  <pageMargins left="1.1811023622047245" right="1.0629921259842521" top="0.78740157480314965" bottom="0.98425196850393704" header="0.51181102362204722" footer="0.78740157480314965"/>
  <pageSetup paperSize="8" orientation="landscape" horizontalDpi="300" verticalDpi="300" r:id="rId1"/>
  <headerFooter alignWithMargins="0">
    <oddFooter>&amp;CⅢ-1表 磁器・陶器・土器組成表（&amp;P）</oddFooter>
  </headerFooter>
  <rowBreaks count="1" manualBreakCount="1">
    <brk id="35" max="2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陶磁器・土器組成表</vt:lpstr>
      <vt:lpstr>陶磁器・土器組成表!Print_Area</vt:lpstr>
      <vt:lpstr>陶磁器・土器組成表!Print_Titles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T-KOBAYASHI</dc:creator>
  <cp:lastModifiedBy>PRO5500-M</cp:lastModifiedBy>
  <cp:lastPrinted>2011-03-31T05:33:29Z</cp:lastPrinted>
  <dcterms:created xsi:type="dcterms:W3CDTF">1999-01-05T05:26:54Z</dcterms:created>
  <dcterms:modified xsi:type="dcterms:W3CDTF">2016-02-01T05:53:15Z</dcterms:modified>
</cp:coreProperties>
</file>