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-120" yWindow="-120" windowWidth="29040" windowHeight="15840" tabRatio="659"/>
  </bookViews>
  <sheets>
    <sheet name="陶磁器・土器組成表" sheetId="1" r:id="rId1"/>
  </sheets>
  <definedNames>
    <definedName name="_xlnm.Print_Area" localSheetId="0">陶磁器・土器組成表!$A$2:$HZ$32</definedName>
    <definedName name="_xlnm.Print_Titles" localSheetId="0">陶磁器・土器組成表!$A:$B</definedName>
    <definedName name="小計">陶磁器・土器組成表!#REF!</definedName>
  </definedNames>
  <calcPr calcId="152511"/>
  <fileRecoveryPr autoRecover="0"/>
</workbook>
</file>

<file path=xl/calcChain.xml><?xml version="1.0" encoding="utf-8"?>
<calcChain xmlns="http://schemas.openxmlformats.org/spreadsheetml/2006/main">
  <c r="EK24" i="1" l="1"/>
  <c r="DP32" i="1"/>
  <c r="BN32" i="1"/>
  <c r="BD32" i="1"/>
  <c r="AV32" i="1"/>
  <c r="AB30" i="1"/>
  <c r="AB31" i="1"/>
  <c r="U32" i="1"/>
  <c r="H32" i="1"/>
  <c r="C32" i="1"/>
  <c r="GD22" i="1"/>
  <c r="EB24" i="1"/>
  <c r="EA24" i="1"/>
  <c r="CC22" i="1"/>
  <c r="BX22" i="1"/>
  <c r="CM22" i="1" s="1"/>
  <c r="BX23" i="1"/>
  <c r="BL22" i="1"/>
  <c r="AN24" i="1"/>
  <c r="C24" i="1"/>
  <c r="HG14" i="1"/>
  <c r="GP14" i="1"/>
  <c r="DM14" i="1"/>
  <c r="DM15" i="1"/>
  <c r="AG14" i="1"/>
  <c r="J14" i="1"/>
  <c r="C16" i="1"/>
  <c r="EN7" i="1"/>
  <c r="EN6" i="1"/>
  <c r="BP6" i="1"/>
  <c r="AT6" i="1"/>
  <c r="AT7" i="1"/>
  <c r="C8" i="1"/>
  <c r="V8" i="1"/>
  <c r="CG8" i="1"/>
  <c r="ID16" i="1"/>
  <c r="IC16" i="1"/>
  <c r="IB16" i="1"/>
  <c r="HZ16" i="1"/>
  <c r="HX16" i="1"/>
  <c r="HH16" i="1"/>
  <c r="HA16" i="1"/>
  <c r="GZ16" i="1"/>
  <c r="GV16" i="1"/>
  <c r="GQ16" i="1"/>
  <c r="FZ16" i="1"/>
  <c r="GJ24" i="1"/>
  <c r="GE24" i="1"/>
  <c r="FP24" i="1"/>
  <c r="FO24" i="1"/>
  <c r="FI24" i="1"/>
  <c r="FJ24" i="1"/>
  <c r="FK24" i="1"/>
  <c r="FL24" i="1"/>
  <c r="EX24" i="1"/>
  <c r="EW24" i="1"/>
  <c r="EV24" i="1"/>
  <c r="EU24" i="1"/>
  <c r="BT24" i="1"/>
  <c r="BM16" i="1"/>
  <c r="ER24" i="1"/>
  <c r="ES24" i="1"/>
  <c r="EN24" i="1"/>
  <c r="EO24" i="1"/>
  <c r="EP24" i="1"/>
  <c r="EH24" i="1"/>
  <c r="EL24" i="1"/>
  <c r="EJ24" i="1"/>
  <c r="EI24" i="1"/>
  <c r="BW24" i="1"/>
  <c r="CP24" i="1"/>
  <c r="CA24" i="1"/>
  <c r="BQ24" i="1"/>
  <c r="EL16" i="1"/>
  <c r="EK16" i="1"/>
  <c r="EJ16" i="1"/>
  <c r="EI16" i="1"/>
  <c r="EH16" i="1"/>
  <c r="EG16" i="1"/>
  <c r="BJ16" i="1"/>
  <c r="AL16" i="1"/>
  <c r="AK16" i="1"/>
  <c r="AJ16" i="1"/>
  <c r="AI16" i="1"/>
  <c r="AH16" i="1"/>
  <c r="GZ8" i="1"/>
  <c r="GY8" i="1"/>
  <c r="GX8" i="1"/>
  <c r="GW8" i="1"/>
  <c r="D32" i="1"/>
  <c r="E32" i="1"/>
  <c r="F32" i="1"/>
  <c r="T8" i="1"/>
  <c r="DY24" i="1"/>
  <c r="G16" i="1"/>
  <c r="BW16" i="1"/>
  <c r="H8" i="1"/>
  <c r="AG32" i="1"/>
  <c r="EP8" i="1"/>
  <c r="BY32" i="1"/>
  <c r="BZ32" i="1"/>
  <c r="FA24" i="1"/>
  <c r="FB24" i="1"/>
  <c r="EX16" i="1"/>
  <c r="FQ23" i="1"/>
  <c r="FM24" i="1"/>
  <c r="DJ30" i="1"/>
  <c r="FQ22" i="1"/>
  <c r="ET15" i="1"/>
  <c r="ET14" i="1"/>
  <c r="EN14" i="1"/>
  <c r="ER16" i="1"/>
  <c r="EQ16" i="1"/>
  <c r="EP16" i="1"/>
  <c r="EO16" i="1"/>
  <c r="ES16" i="1"/>
  <c r="BR16" i="1"/>
  <c r="EC30" i="1"/>
  <c r="EC31" i="1"/>
  <c r="BX30" i="1"/>
  <c r="BX31" i="1"/>
  <c r="BS30" i="1"/>
  <c r="BS31" i="1"/>
  <c r="BM30" i="1"/>
  <c r="BM31" i="1"/>
  <c r="BC30" i="1"/>
  <c r="BC31" i="1"/>
  <c r="AU30" i="1"/>
  <c r="AU31" i="1"/>
  <c r="AF30" i="1"/>
  <c r="AF31" i="1"/>
  <c r="X30" i="1"/>
  <c r="X31" i="1"/>
  <c r="T30" i="1"/>
  <c r="T31" i="1"/>
  <c r="G30" i="1"/>
  <c r="G31" i="1"/>
  <c r="GI22" i="1"/>
  <c r="GI23" i="1"/>
  <c r="GD23" i="1"/>
  <c r="FH22" i="1"/>
  <c r="FH23" i="1"/>
  <c r="ET22" i="1"/>
  <c r="ET23" i="1"/>
  <c r="EQ22" i="1"/>
  <c r="EQ23" i="1"/>
  <c r="EM22" i="1"/>
  <c r="EM23" i="1"/>
  <c r="EG22" i="1"/>
  <c r="EG23" i="1"/>
  <c r="EC22" i="1"/>
  <c r="EC23" i="1"/>
  <c r="DZ22" i="1"/>
  <c r="DZ23" i="1"/>
  <c r="DW22" i="1"/>
  <c r="DW23" i="1"/>
  <c r="DT22" i="1"/>
  <c r="DT23" i="1"/>
  <c r="DO22" i="1"/>
  <c r="DO23" i="1"/>
  <c r="DK22" i="1"/>
  <c r="DK23" i="1"/>
  <c r="DD22" i="1"/>
  <c r="DF22" i="1" s="1"/>
  <c r="DD23" i="1"/>
  <c r="DF23" i="1" s="1"/>
  <c r="CZ22" i="1"/>
  <c r="CZ23" i="1"/>
  <c r="CW22" i="1"/>
  <c r="CW23" i="1"/>
  <c r="CC23" i="1"/>
  <c r="BP22" i="1"/>
  <c r="BP23" i="1"/>
  <c r="BL23" i="1"/>
  <c r="BH22" i="1"/>
  <c r="BH23" i="1"/>
  <c r="BC22" i="1"/>
  <c r="BC23" i="1"/>
  <c r="AS22" i="1"/>
  <c r="AS23" i="1"/>
  <c r="AO22" i="1"/>
  <c r="AO23" i="1"/>
  <c r="AK22" i="1"/>
  <c r="AK23" i="1"/>
  <c r="AD22" i="1"/>
  <c r="AD23" i="1"/>
  <c r="V22" i="1"/>
  <c r="V23" i="1"/>
  <c r="Q22" i="1"/>
  <c r="Q23" i="1"/>
  <c r="IA14" i="1"/>
  <c r="IA15" i="1"/>
  <c r="HW14" i="1"/>
  <c r="HW15" i="1"/>
  <c r="HN14" i="1"/>
  <c r="HN15" i="1"/>
  <c r="HG15" i="1"/>
  <c r="GY14" i="1"/>
  <c r="GY15" i="1"/>
  <c r="GU14" i="1"/>
  <c r="GU15" i="1"/>
  <c r="GP15" i="1"/>
  <c r="GI14" i="1"/>
  <c r="GI15" i="1"/>
  <c r="FY14" i="1"/>
  <c r="FY15" i="1"/>
  <c r="FO14" i="1"/>
  <c r="FO15" i="1"/>
  <c r="FD14" i="1"/>
  <c r="FD15" i="1"/>
  <c r="EN15" i="1"/>
  <c r="BV14" i="1"/>
  <c r="BV15" i="1"/>
  <c r="BQ14" i="1"/>
  <c r="BQ15" i="1"/>
  <c r="BL14" i="1"/>
  <c r="BL15" i="1"/>
  <c r="BH14" i="1"/>
  <c r="BH15" i="1"/>
  <c r="BB14" i="1"/>
  <c r="BB15" i="1"/>
  <c r="AT14" i="1"/>
  <c r="AT15" i="1"/>
  <c r="AM14" i="1"/>
  <c r="AM15" i="1"/>
  <c r="AG15" i="1"/>
  <c r="V14" i="1"/>
  <c r="V15" i="1"/>
  <c r="HF6" i="1"/>
  <c r="HF7" i="1"/>
  <c r="HA6" i="1"/>
  <c r="HA7" i="1"/>
  <c r="GV6" i="1"/>
  <c r="GV7" i="1"/>
  <c r="GD6" i="1"/>
  <c r="GD7" i="1"/>
  <c r="FV6" i="1"/>
  <c r="FV7" i="1"/>
  <c r="FK6" i="1"/>
  <c r="FK7" i="1"/>
  <c r="FC6" i="1"/>
  <c r="FC7" i="1"/>
  <c r="EE6" i="1"/>
  <c r="EE7" i="1"/>
  <c r="DY6" i="1"/>
  <c r="DY7" i="1"/>
  <c r="DR6" i="1"/>
  <c r="DR7" i="1"/>
  <c r="DM6" i="1"/>
  <c r="DM7" i="1"/>
  <c r="DI6" i="1"/>
  <c r="DI7" i="1"/>
  <c r="CZ6" i="1"/>
  <c r="CZ7" i="1"/>
  <c r="CU6" i="1"/>
  <c r="CU7" i="1"/>
  <c r="CQ6" i="1"/>
  <c r="CQ7" i="1"/>
  <c r="CI6" i="1"/>
  <c r="CI7" i="1"/>
  <c r="BX6" i="1"/>
  <c r="BX7" i="1"/>
  <c r="BP7" i="1"/>
  <c r="U6" i="1"/>
  <c r="U7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R24" i="1"/>
  <c r="S24" i="1"/>
  <c r="T24" i="1"/>
  <c r="U24" i="1"/>
  <c r="W24" i="1"/>
  <c r="X24" i="1"/>
  <c r="Y24" i="1"/>
  <c r="Z24" i="1"/>
  <c r="AA24" i="1"/>
  <c r="AB24" i="1"/>
  <c r="AC24" i="1"/>
  <c r="AE24" i="1"/>
  <c r="AF24" i="1"/>
  <c r="AG24" i="1"/>
  <c r="AH24" i="1"/>
  <c r="AI24" i="1"/>
  <c r="AJ24" i="1"/>
  <c r="AL24" i="1"/>
  <c r="AM24" i="1"/>
  <c r="AO24" i="1" s="1"/>
  <c r="AP24" i="1"/>
  <c r="AQ24" i="1"/>
  <c r="AR24" i="1"/>
  <c r="AT24" i="1"/>
  <c r="AU24" i="1"/>
  <c r="AV24" i="1"/>
  <c r="AW24" i="1"/>
  <c r="AX24" i="1"/>
  <c r="AY24" i="1"/>
  <c r="AZ24" i="1"/>
  <c r="BA24" i="1"/>
  <c r="BB24" i="1"/>
  <c r="BD24" i="1"/>
  <c r="BE24" i="1"/>
  <c r="BF24" i="1"/>
  <c r="BG24" i="1"/>
  <c r="BI24" i="1"/>
  <c r="BJ24" i="1"/>
  <c r="BK24" i="1"/>
  <c r="BM24" i="1"/>
  <c r="BN24" i="1"/>
  <c r="BO24" i="1"/>
  <c r="BR24" i="1"/>
  <c r="BU24" i="1"/>
  <c r="BV24" i="1"/>
  <c r="BY24" i="1"/>
  <c r="BZ24" i="1"/>
  <c r="CB24" i="1"/>
  <c r="CD24" i="1"/>
  <c r="CE24" i="1"/>
  <c r="CF24" i="1"/>
  <c r="CG24" i="1"/>
  <c r="CH24" i="1"/>
  <c r="CI24" i="1"/>
  <c r="CJ24" i="1"/>
  <c r="CK24" i="1"/>
  <c r="CL24" i="1"/>
  <c r="CN24" i="1"/>
  <c r="CO24" i="1"/>
  <c r="CQ24" i="1"/>
  <c r="CR24" i="1"/>
  <c r="CS24" i="1"/>
  <c r="CT24" i="1"/>
  <c r="CU24" i="1"/>
  <c r="CV24" i="1"/>
  <c r="CX24" i="1"/>
  <c r="CY24" i="1"/>
  <c r="DA24" i="1"/>
  <c r="DB24" i="1"/>
  <c r="DC24" i="1"/>
  <c r="DE24" i="1"/>
  <c r="DG24" i="1"/>
  <c r="DH24" i="1"/>
  <c r="DI24" i="1"/>
  <c r="DJ24" i="1"/>
  <c r="DL24" i="1"/>
  <c r="DM24" i="1"/>
  <c r="DN24" i="1"/>
  <c r="DP24" i="1"/>
  <c r="DQ24" i="1"/>
  <c r="DR24" i="1"/>
  <c r="DS24" i="1"/>
  <c r="DU24" i="1"/>
  <c r="DV24" i="1"/>
  <c r="DW24" i="1" s="1"/>
  <c r="DX24" i="1"/>
  <c r="DZ24" i="1" s="1"/>
  <c r="ED24" i="1"/>
  <c r="EE24" i="1"/>
  <c r="EF24" i="1"/>
  <c r="EY24" i="1"/>
  <c r="EZ24" i="1"/>
  <c r="FC24" i="1"/>
  <c r="FD24" i="1"/>
  <c r="FE24" i="1"/>
  <c r="FF24" i="1"/>
  <c r="FH24" i="1" s="1"/>
  <c r="FG24" i="1"/>
  <c r="FN24" i="1"/>
  <c r="FQ24" i="1" s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F24" i="1"/>
  <c r="GG24" i="1"/>
  <c r="GH24" i="1"/>
  <c r="GK24" i="1"/>
  <c r="DN30" i="1"/>
  <c r="DN31" i="1"/>
  <c r="DJ31" i="1"/>
  <c r="J15" i="1"/>
  <c r="GG16" i="1"/>
  <c r="GF16" i="1"/>
  <c r="BX16" i="1"/>
  <c r="EA32" i="1"/>
  <c r="DH32" i="1"/>
  <c r="BV32" i="1"/>
  <c r="BK32" i="1"/>
  <c r="AA32" i="1"/>
  <c r="V32" i="1"/>
  <c r="R32" i="1"/>
  <c r="HE16" i="1"/>
  <c r="FB16" i="1"/>
  <c r="DK16" i="1"/>
  <c r="DJ16" i="1"/>
  <c r="DI16" i="1"/>
  <c r="DH16" i="1"/>
  <c r="DG16" i="1"/>
  <c r="DF16" i="1"/>
  <c r="DE16" i="1"/>
  <c r="DD16" i="1"/>
  <c r="BK16" i="1"/>
  <c r="BF16" i="1"/>
  <c r="AZ16" i="1"/>
  <c r="AV16" i="1"/>
  <c r="AR16" i="1"/>
  <c r="AE16" i="1"/>
  <c r="AD16" i="1"/>
  <c r="AC16" i="1"/>
  <c r="T16" i="1"/>
  <c r="S16" i="1"/>
  <c r="H16" i="1"/>
  <c r="F16" i="1"/>
  <c r="GO8" i="1"/>
  <c r="FA8" i="1"/>
  <c r="ER8" i="1"/>
  <c r="EQ8" i="1"/>
  <c r="EO8" i="1"/>
  <c r="EJ8" i="1"/>
  <c r="DW8" i="1"/>
  <c r="DG8" i="1"/>
  <c r="DF8" i="1"/>
  <c r="DE8" i="1"/>
  <c r="CF8" i="1"/>
  <c r="BV8" i="1"/>
  <c r="BN8" i="1"/>
  <c r="BM8" i="1"/>
  <c r="P8" i="1"/>
  <c r="M8" i="1"/>
  <c r="S8" i="1"/>
  <c r="I32" i="1"/>
  <c r="J32" i="1"/>
  <c r="K32" i="1"/>
  <c r="L32" i="1"/>
  <c r="M32" i="1"/>
  <c r="N32" i="1"/>
  <c r="O32" i="1"/>
  <c r="P32" i="1"/>
  <c r="Q32" i="1"/>
  <c r="S32" i="1"/>
  <c r="W32" i="1"/>
  <c r="Y32" i="1"/>
  <c r="Z32" i="1"/>
  <c r="AB32" i="1" s="1"/>
  <c r="AC32" i="1"/>
  <c r="AD32" i="1"/>
  <c r="AE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W32" i="1"/>
  <c r="AX32" i="1"/>
  <c r="AY32" i="1"/>
  <c r="AZ32" i="1"/>
  <c r="BA32" i="1"/>
  <c r="BB32" i="1"/>
  <c r="BE32" i="1"/>
  <c r="BF32" i="1"/>
  <c r="BG32" i="1"/>
  <c r="BH32" i="1"/>
  <c r="BI32" i="1"/>
  <c r="BJ32" i="1"/>
  <c r="BL32" i="1"/>
  <c r="BO32" i="1"/>
  <c r="BP32" i="1"/>
  <c r="BQ32" i="1"/>
  <c r="BR32" i="1"/>
  <c r="BT32" i="1"/>
  <c r="BU32" i="1"/>
  <c r="BW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I32" i="1"/>
  <c r="DK32" i="1"/>
  <c r="DL32" i="1"/>
  <c r="DM32" i="1"/>
  <c r="DS32" i="1"/>
  <c r="DT32" i="1"/>
  <c r="DU32" i="1"/>
  <c r="DV32" i="1"/>
  <c r="DW32" i="1"/>
  <c r="EB32" i="1"/>
  <c r="ED32" i="1"/>
  <c r="K16" i="1"/>
  <c r="L16" i="1"/>
  <c r="M16" i="1"/>
  <c r="N16" i="1"/>
  <c r="O16" i="1"/>
  <c r="P16" i="1"/>
  <c r="Q16" i="1"/>
  <c r="R16" i="1"/>
  <c r="U16" i="1"/>
  <c r="AN16" i="1"/>
  <c r="AO16" i="1"/>
  <c r="AP16" i="1"/>
  <c r="AQ16" i="1"/>
  <c r="AS16" i="1"/>
  <c r="BC16" i="1"/>
  <c r="BD16" i="1"/>
  <c r="BE16" i="1"/>
  <c r="BG16" i="1"/>
  <c r="BI16" i="1"/>
  <c r="BS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L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M16" i="1"/>
  <c r="EU16" i="1"/>
  <c r="EV16" i="1"/>
  <c r="EW16" i="1"/>
  <c r="EY16" i="1"/>
  <c r="EZ16" i="1"/>
  <c r="FA16" i="1"/>
  <c r="FC16" i="1"/>
  <c r="FE16" i="1"/>
  <c r="FF16" i="1"/>
  <c r="FG16" i="1"/>
  <c r="FH16" i="1"/>
  <c r="FI16" i="1"/>
  <c r="FJ16" i="1"/>
  <c r="FK16" i="1"/>
  <c r="FL16" i="1"/>
  <c r="FM16" i="1"/>
  <c r="FN16" i="1"/>
  <c r="FP16" i="1"/>
  <c r="FQ16" i="1"/>
  <c r="FR16" i="1"/>
  <c r="FS16" i="1"/>
  <c r="FT16" i="1"/>
  <c r="FU16" i="1"/>
  <c r="FV16" i="1"/>
  <c r="FW16" i="1"/>
  <c r="FX16" i="1"/>
  <c r="GA16" i="1"/>
  <c r="GB16" i="1"/>
  <c r="GC16" i="1"/>
  <c r="GD16" i="1"/>
  <c r="GE16" i="1"/>
  <c r="GH16" i="1"/>
  <c r="GJ16" i="1"/>
  <c r="GK16" i="1"/>
  <c r="GL16" i="1"/>
  <c r="GM16" i="1"/>
  <c r="GN16" i="1"/>
  <c r="GO16" i="1"/>
  <c r="GR16" i="1"/>
  <c r="GS16" i="1"/>
  <c r="GT16" i="1"/>
  <c r="GW16" i="1"/>
  <c r="GX16" i="1"/>
  <c r="HB16" i="1"/>
  <c r="HC16" i="1"/>
  <c r="HD16" i="1"/>
  <c r="HF16" i="1"/>
  <c r="HI16" i="1"/>
  <c r="HJ16" i="1"/>
  <c r="HO16" i="1"/>
  <c r="HP16" i="1"/>
  <c r="HQ16" i="1"/>
  <c r="HR16" i="1"/>
  <c r="HS16" i="1"/>
  <c r="HT16" i="1"/>
  <c r="HU16" i="1"/>
  <c r="HV16" i="1"/>
  <c r="HY16" i="1"/>
  <c r="D16" i="1"/>
  <c r="E16" i="1"/>
  <c r="I16" i="1"/>
  <c r="D8" i="1"/>
  <c r="E8" i="1"/>
  <c r="F8" i="1"/>
  <c r="G8" i="1"/>
  <c r="I8" i="1"/>
  <c r="J8" i="1"/>
  <c r="K8" i="1"/>
  <c r="L8" i="1"/>
  <c r="N8" i="1"/>
  <c r="O8" i="1"/>
  <c r="Q8" i="1"/>
  <c r="R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O8" i="1"/>
  <c r="BQ8" i="1"/>
  <c r="BR8" i="1"/>
  <c r="BS8" i="1"/>
  <c r="BT8" i="1"/>
  <c r="BU8" i="1"/>
  <c r="BW8" i="1"/>
  <c r="BZ8" i="1"/>
  <c r="CA8" i="1"/>
  <c r="CB8" i="1"/>
  <c r="CC8" i="1"/>
  <c r="CD8" i="1"/>
  <c r="CE8" i="1"/>
  <c r="CH8" i="1"/>
  <c r="CJ8" i="1"/>
  <c r="CK8" i="1"/>
  <c r="CL8" i="1"/>
  <c r="CM8" i="1"/>
  <c r="CN8" i="1"/>
  <c r="CO8" i="1"/>
  <c r="CP8" i="1"/>
  <c r="CR8" i="1"/>
  <c r="CS8" i="1"/>
  <c r="CV8" i="1"/>
  <c r="CW8" i="1"/>
  <c r="CX8" i="1"/>
  <c r="CY8" i="1"/>
  <c r="DA8" i="1"/>
  <c r="DB8" i="1"/>
  <c r="DC8" i="1"/>
  <c r="DD8" i="1"/>
  <c r="DH8" i="1"/>
  <c r="DJ8" i="1"/>
  <c r="DK8" i="1"/>
  <c r="DL8" i="1"/>
  <c r="DN8" i="1"/>
  <c r="DO8" i="1"/>
  <c r="DP8" i="1"/>
  <c r="DQ8" i="1"/>
  <c r="DS8" i="1"/>
  <c r="DT8" i="1"/>
  <c r="DU8" i="1"/>
  <c r="DV8" i="1"/>
  <c r="DX8" i="1"/>
  <c r="DZ8" i="1"/>
  <c r="EA8" i="1"/>
  <c r="EB8" i="1"/>
  <c r="EC8" i="1"/>
  <c r="ED8" i="1"/>
  <c r="EF8" i="1"/>
  <c r="EG8" i="1"/>
  <c r="EH8" i="1"/>
  <c r="EI8" i="1"/>
  <c r="EK8" i="1"/>
  <c r="EL8" i="1"/>
  <c r="EM8" i="1"/>
  <c r="ES8" i="1"/>
  <c r="EU8" i="1"/>
  <c r="EV8" i="1"/>
  <c r="EW8" i="1"/>
  <c r="EX8" i="1"/>
  <c r="EY8" i="1"/>
  <c r="EZ8" i="1"/>
  <c r="FB8" i="1"/>
  <c r="FD8" i="1"/>
  <c r="FE8" i="1"/>
  <c r="FF8" i="1"/>
  <c r="FG8" i="1"/>
  <c r="FH8" i="1"/>
  <c r="FI8" i="1"/>
  <c r="FJ8" i="1"/>
  <c r="FL8" i="1"/>
  <c r="FM8" i="1"/>
  <c r="FN8" i="1"/>
  <c r="FO8" i="1"/>
  <c r="FP8" i="1"/>
  <c r="FQ8" i="1"/>
  <c r="FR8" i="1"/>
  <c r="FS8" i="1"/>
  <c r="FT8" i="1"/>
  <c r="FU8" i="1"/>
  <c r="FW8" i="1"/>
  <c r="FX8" i="1"/>
  <c r="FY8" i="1"/>
  <c r="FZ8" i="1"/>
  <c r="GA8" i="1"/>
  <c r="GB8" i="1"/>
  <c r="GC8" i="1"/>
  <c r="GE8" i="1"/>
  <c r="GF8" i="1"/>
  <c r="GG8" i="1"/>
  <c r="GH8" i="1"/>
  <c r="GI8" i="1"/>
  <c r="GJ8" i="1"/>
  <c r="GK8" i="1"/>
  <c r="GL8" i="1"/>
  <c r="GM8" i="1"/>
  <c r="GN8" i="1"/>
  <c r="HB8" i="1"/>
  <c r="HC8" i="1"/>
  <c r="HD8" i="1"/>
  <c r="HE8" i="1"/>
  <c r="DQ32" i="1"/>
  <c r="DR32" i="1"/>
  <c r="DX32" i="1"/>
  <c r="DY32" i="1"/>
  <c r="DZ32" i="1"/>
  <c r="DO32" i="1"/>
  <c r="HK16" i="1"/>
  <c r="HL16" i="1"/>
  <c r="HM16" i="1"/>
  <c r="GP8" i="1"/>
  <c r="CT8" i="1"/>
  <c r="BY8" i="1"/>
  <c r="BT16" i="1"/>
  <c r="BU16" i="1"/>
  <c r="BN16" i="1"/>
  <c r="BO16" i="1"/>
  <c r="BP16" i="1"/>
  <c r="AW16" i="1"/>
  <c r="AX16" i="1"/>
  <c r="AY16" i="1"/>
  <c r="BA16" i="1"/>
  <c r="AU16" i="1"/>
  <c r="W16" i="1"/>
  <c r="X16" i="1"/>
  <c r="Y16" i="1"/>
  <c r="Z16" i="1"/>
  <c r="AA16" i="1"/>
  <c r="AB16" i="1"/>
  <c r="AF16" i="1"/>
  <c r="GR8" i="1"/>
  <c r="GS8" i="1"/>
  <c r="GT8" i="1"/>
  <c r="GU8" i="1"/>
  <c r="EC24" i="1"/>
  <c r="CM23" i="1"/>
  <c r="AM16" i="1"/>
  <c r="EM24" i="1"/>
  <c r="EG24" i="1" l="1"/>
  <c r="EQ24" i="1"/>
  <c r="CZ24" i="1"/>
  <c r="GU16" i="1"/>
  <c r="ET24" i="1"/>
  <c r="EE8" i="1"/>
  <c r="IA16" i="1"/>
  <c r="BX24" i="1"/>
  <c r="BS32" i="1"/>
  <c r="BS23" i="1"/>
  <c r="HW16" i="1"/>
  <c r="FV8" i="1"/>
  <c r="AD24" i="1"/>
  <c r="HA8" i="1"/>
  <c r="CW24" i="1"/>
  <c r="AT8" i="1"/>
  <c r="BL16" i="1"/>
  <c r="AF32" i="1"/>
  <c r="BP24" i="1"/>
  <c r="CZ8" i="1"/>
  <c r="DT24" i="1"/>
  <c r="CC24" i="1"/>
  <c r="EE30" i="1"/>
  <c r="EC32" i="1"/>
  <c r="BP8" i="1"/>
  <c r="BC24" i="1"/>
  <c r="AS24" i="1"/>
  <c r="IE14" i="1"/>
  <c r="CU8" i="1"/>
  <c r="T32" i="1"/>
  <c r="BY14" i="1"/>
  <c r="HF8" i="1"/>
  <c r="DR8" i="1"/>
  <c r="DI8" i="1"/>
  <c r="GQ7" i="1"/>
  <c r="GV8" i="1"/>
  <c r="GL22" i="1"/>
  <c r="DM16" i="1"/>
  <c r="Q24" i="1"/>
  <c r="GL23" i="1"/>
  <c r="GD8" i="1"/>
  <c r="EN8" i="1"/>
  <c r="CQ8" i="1"/>
  <c r="BV16" i="1"/>
  <c r="BX32" i="1"/>
  <c r="GI24" i="1"/>
  <c r="ET6" i="1"/>
  <c r="EF31" i="1"/>
  <c r="ET16" i="1"/>
  <c r="DJ32" i="1"/>
  <c r="HN16" i="1"/>
  <c r="BH24" i="1"/>
  <c r="GI16" i="1"/>
  <c r="GY16" i="1"/>
  <c r="BH16" i="1"/>
  <c r="V24" i="1"/>
  <c r="G32" i="1"/>
  <c r="BQ16" i="1"/>
  <c r="AK24" i="1"/>
  <c r="U8" i="1"/>
  <c r="FY16" i="1"/>
  <c r="FO16" i="1"/>
  <c r="FD16" i="1"/>
  <c r="EN16" i="1"/>
  <c r="AG16" i="1"/>
  <c r="GP16" i="1"/>
  <c r="AT16" i="1"/>
  <c r="X32" i="1"/>
  <c r="GD24" i="1"/>
  <c r="DO24" i="1"/>
  <c r="DD24" i="1"/>
  <c r="DF24" i="1" s="1"/>
  <c r="GQ6" i="1"/>
  <c r="BY15" i="1"/>
  <c r="IE15" i="1"/>
  <c r="BS22" i="1"/>
  <c r="FK8" i="1"/>
  <c r="FC8" i="1"/>
  <c r="DY8" i="1"/>
  <c r="DM8" i="1"/>
  <c r="BX8" i="1"/>
  <c r="DN32" i="1"/>
  <c r="DK24" i="1"/>
  <c r="EF30" i="1"/>
  <c r="V16" i="1"/>
  <c r="BC32" i="1"/>
  <c r="BB16" i="1"/>
  <c r="CI8" i="1"/>
  <c r="HG16" i="1"/>
  <c r="BM32" i="1"/>
  <c r="AU32" i="1"/>
  <c r="J16" i="1"/>
  <c r="BL24" i="1"/>
  <c r="GL24" i="1"/>
  <c r="ET7" i="1"/>
  <c r="HG7" i="1" s="1"/>
  <c r="EE31" i="1"/>
  <c r="HG6" i="1" l="1"/>
  <c r="EG30" i="1" s="1"/>
  <c r="GM22" i="1"/>
  <c r="IE16" i="1"/>
  <c r="CM24" i="1"/>
  <c r="GQ8" i="1"/>
  <c r="BY16" i="1"/>
  <c r="BS24" i="1"/>
  <c r="GM24" i="1" s="1"/>
  <c r="GM23" i="1"/>
  <c r="EG31" i="1" s="1"/>
  <c r="EF32" i="1"/>
  <c r="ET8" i="1"/>
  <c r="HG8" i="1"/>
  <c r="EE32" i="1"/>
  <c r="EG32" i="1" l="1"/>
</calcChain>
</file>

<file path=xl/sharedStrings.xml><?xml version="1.0" encoding="utf-8"?>
<sst xmlns="http://schemas.openxmlformats.org/spreadsheetml/2006/main" count="770" uniqueCount="245">
  <si>
    <t>胎質・産地</t>
  </si>
  <si>
    <t>ＪＮ（九谷系磁器）</t>
  </si>
  <si>
    <t>器種</t>
  </si>
  <si>
    <t>他</t>
  </si>
  <si>
    <t>合計</t>
  </si>
  <si>
    <t>小分類</t>
  </si>
  <si>
    <t>ａ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</si>
  <si>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</si>
  <si>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</si>
  <si>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</si>
  <si>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</si>
  <si>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</si>
  <si>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</si>
  <si>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</si>
  <si>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</si>
  <si>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</si>
  <si>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</si>
  <si>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</si>
  <si>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</si>
  <si>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</si>
  <si>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</si>
  <si>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</si>
  <si>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</si>
  <si>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</si>
  <si>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</si>
  <si>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</si>
  <si>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</si>
  <si>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</si>
  <si>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</si>
  <si>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小計</t>
  </si>
  <si>
    <t>a</t>
  </si>
  <si>
    <t>h</t>
  </si>
  <si>
    <t xml:space="preserve"> 他</t>
  </si>
  <si>
    <t>ｂ</t>
  </si>
  <si>
    <t>ＴＢ（肥前系陶器）</t>
  </si>
  <si>
    <t>ＴＣ（瀬戸・美濃系陶器）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</si>
  <si>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</si>
  <si>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</si>
  <si>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</si>
  <si>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</si>
  <si>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</si>
  <si>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</si>
  <si>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</si>
  <si>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</si>
  <si>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</si>
  <si>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</si>
  <si>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</si>
  <si>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</si>
  <si>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</si>
  <si>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</si>
  <si>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</si>
  <si>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</si>
  <si>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</si>
  <si>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</si>
  <si>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</si>
  <si>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</si>
  <si>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</si>
  <si>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</si>
  <si>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</si>
  <si>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</si>
  <si>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</si>
  <si>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</si>
  <si>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ａｅ</t>
  </si>
  <si>
    <t>ａｆ</t>
  </si>
  <si>
    <t>ｅ</t>
  </si>
  <si>
    <t>ｔ</t>
  </si>
  <si>
    <t>ＴＤ（京都・信楽系陶器）</t>
  </si>
  <si>
    <t>ＴＧ（常滑系陶器）</t>
  </si>
  <si>
    <t>ＴＨ（萩系陶器）</t>
  </si>
  <si>
    <t>ＴＩ（万古系陶器）</t>
  </si>
  <si>
    <t>ＴＫ（丹波系陶器）</t>
  </si>
  <si>
    <t>ＴＬ（堺系陶器）</t>
  </si>
  <si>
    <t>ＴＺ（生産地不明）</t>
  </si>
  <si>
    <t>ａｇ</t>
  </si>
  <si>
    <t>ａｈ</t>
  </si>
  <si>
    <t>合計</t>
    <rPh sb="0" eb="2">
      <t>ゴウケイ</t>
    </rPh>
    <phoneticPr fontId="1"/>
  </si>
  <si>
    <t>磁器
合計</t>
    <rPh sb="0" eb="2">
      <t>ジキ</t>
    </rPh>
    <rPh sb="3" eb="5">
      <t>ゴウケイ</t>
    </rPh>
    <phoneticPr fontId="1"/>
  </si>
  <si>
    <t>陶器
合計</t>
    <rPh sb="0" eb="2">
      <t>トウキ</t>
    </rPh>
    <rPh sb="3" eb="5">
      <t>ゴウケイ</t>
    </rPh>
    <phoneticPr fontId="1"/>
  </si>
  <si>
    <t>土器
合計</t>
    <rPh sb="0" eb="2">
      <t>ドキ</t>
    </rPh>
    <phoneticPr fontId="1"/>
  </si>
  <si>
    <t>総計</t>
    <rPh sb="0" eb="2">
      <t>ソウケイ</t>
    </rPh>
    <phoneticPr fontId="1"/>
  </si>
  <si>
    <t>段階</t>
    <rPh sb="0" eb="2">
      <t>ダンカイ</t>
    </rPh>
    <phoneticPr fontId="1"/>
  </si>
  <si>
    <t>胎質・産地</t>
    <phoneticPr fontId="1"/>
  </si>
  <si>
    <t>TA5</t>
    <phoneticPr fontId="1"/>
  </si>
  <si>
    <t>TA6</t>
    <phoneticPr fontId="1"/>
  </si>
  <si>
    <t>TA7</t>
    <phoneticPr fontId="1"/>
  </si>
  <si>
    <t>TA8</t>
    <phoneticPr fontId="1"/>
  </si>
  <si>
    <t>他</t>
    <rPh sb="0" eb="1">
      <t>ホカ</t>
    </rPh>
    <phoneticPr fontId="1"/>
  </si>
  <si>
    <t>備考</t>
    <rPh sb="0" eb="2">
      <t>ビコウ</t>
    </rPh>
    <phoneticPr fontId="1"/>
  </si>
  <si>
    <t>e</t>
    <phoneticPr fontId="1"/>
  </si>
  <si>
    <t>合計</t>
    <phoneticPr fontId="1"/>
  </si>
  <si>
    <t>ＴＪ（大堀･相馬形陶器）</t>
    <rPh sb="3" eb="5">
      <t>オオボリ</t>
    </rPh>
    <rPh sb="6" eb="8">
      <t>ソウマ</t>
    </rPh>
    <rPh sb="8" eb="9">
      <t>ケイ</t>
    </rPh>
    <rPh sb="9" eb="11">
      <t>トウキ</t>
    </rPh>
    <phoneticPr fontId="1"/>
  </si>
  <si>
    <t>9（香炉･火入れ）</t>
    <rPh sb="2" eb="4">
      <t>コウロ</t>
    </rPh>
    <rPh sb="5" eb="7">
      <t>ヒイ</t>
    </rPh>
    <phoneticPr fontId="1"/>
  </si>
  <si>
    <t>9（香炉･火入れ火入れ）</t>
    <rPh sb="2" eb="4">
      <t>コウロ</t>
    </rPh>
    <rPh sb="8" eb="10">
      <t>ヒイ</t>
    </rPh>
    <phoneticPr fontId="1"/>
  </si>
  <si>
    <t>15（壺･甕）</t>
    <rPh sb="3" eb="4">
      <t>ツボ</t>
    </rPh>
    <phoneticPr fontId="1"/>
  </si>
  <si>
    <t>18（合子）</t>
    <rPh sb="3" eb="5">
      <t>ゴウス</t>
    </rPh>
    <phoneticPr fontId="1"/>
  </si>
  <si>
    <t>27（水注）</t>
    <rPh sb="3" eb="5">
      <t>スイチュウ</t>
    </rPh>
    <phoneticPr fontId="1"/>
  </si>
  <si>
    <t>40（油受け皿）</t>
    <rPh sb="3" eb="4">
      <t>アブラ</t>
    </rPh>
    <rPh sb="4" eb="5">
      <t>ウ</t>
    </rPh>
    <rPh sb="6" eb="7">
      <t>ザラ</t>
    </rPh>
    <phoneticPr fontId="1"/>
  </si>
  <si>
    <t>42（行平鍋）</t>
    <rPh sb="3" eb="6">
      <t>ユキヒラナベ</t>
    </rPh>
    <phoneticPr fontId="1"/>
  </si>
  <si>
    <t>24（灰落し）</t>
    <rPh sb="3" eb="5">
      <t>ハイオ</t>
    </rPh>
    <phoneticPr fontId="1"/>
  </si>
  <si>
    <t>23（片口鉢）</t>
    <rPh sb="3" eb="6">
      <t>カタクチバチ</t>
    </rPh>
    <phoneticPr fontId="1"/>
  </si>
  <si>
    <t>22（花生）</t>
    <rPh sb="3" eb="5">
      <t>ハナイ</t>
    </rPh>
    <phoneticPr fontId="1"/>
  </si>
  <si>
    <t>36（ちろり）</t>
    <phoneticPr fontId="1"/>
  </si>
  <si>
    <t>34（土瓶）</t>
    <phoneticPr fontId="1"/>
  </si>
  <si>
    <t>1（碗）</t>
    <rPh sb="2" eb="3">
      <t>ワン</t>
    </rPh>
    <phoneticPr fontId="1"/>
  </si>
  <si>
    <t>5（鉢）</t>
    <rPh sb="2" eb="3">
      <t>ハチ</t>
    </rPh>
    <phoneticPr fontId="1"/>
  </si>
  <si>
    <t>6（坏）</t>
    <rPh sb="2" eb="3">
      <t>ハイ</t>
    </rPh>
    <phoneticPr fontId="1"/>
  </si>
  <si>
    <t>7（猪口）</t>
    <rPh sb="2" eb="4">
      <t>チョコ</t>
    </rPh>
    <phoneticPr fontId="1"/>
  </si>
  <si>
    <t>8（仏飯器）</t>
    <rPh sb="2" eb="5">
      <t>ブッパンキ</t>
    </rPh>
    <phoneticPr fontId="1"/>
  </si>
  <si>
    <t>9（香炉・火入れ）</t>
    <rPh sb="2" eb="4">
      <t>コウロ</t>
    </rPh>
    <rPh sb="5" eb="7">
      <t>ヒイ</t>
    </rPh>
    <phoneticPr fontId="1"/>
  </si>
  <si>
    <t>10（瓶）</t>
    <rPh sb="3" eb="4">
      <t>ビン</t>
    </rPh>
    <phoneticPr fontId="1"/>
  </si>
  <si>
    <t>11（御神酒徳利）</t>
    <rPh sb="3" eb="6">
      <t>オミキ</t>
    </rPh>
    <rPh sb="6" eb="8">
      <t>トックリ</t>
    </rPh>
    <phoneticPr fontId="1"/>
  </si>
  <si>
    <t>13（蓋物）</t>
    <rPh sb="3" eb="4">
      <t>フタ</t>
    </rPh>
    <rPh sb="4" eb="5">
      <t>モノ</t>
    </rPh>
    <phoneticPr fontId="1"/>
  </si>
  <si>
    <t>18（合子）</t>
    <rPh sb="3" eb="4">
      <t>ゴウ</t>
    </rPh>
    <rPh sb="4" eb="5">
      <t>ス</t>
    </rPh>
    <phoneticPr fontId="1"/>
  </si>
  <si>
    <t>27（水注）</t>
    <rPh sb="3" eb="4">
      <t>スイ</t>
    </rPh>
    <rPh sb="4" eb="5">
      <t>チュウ</t>
    </rPh>
    <phoneticPr fontId="1"/>
  </si>
  <si>
    <r>
      <t>※カウント基準を満たす個体資料はないが、破片資料が存在しているとき「</t>
    </r>
    <r>
      <rPr>
        <sz val="6"/>
        <color indexed="10"/>
        <rFont val="A-OTF リュウミン Pro L-KL"/>
        <family val="1"/>
        <charset val="128"/>
      </rPr>
      <t>0</t>
    </r>
    <r>
      <rPr>
        <sz val="6"/>
        <rFont val="A-OTF リュウミン Pro L-KL"/>
        <family val="1"/>
        <charset val="128"/>
      </rPr>
      <t>」で示した。</t>
    </r>
    <rPh sb="5" eb="7">
      <t>キジュン</t>
    </rPh>
    <rPh sb="8" eb="9">
      <t>ミ</t>
    </rPh>
    <rPh sb="11" eb="13">
      <t>コタイ</t>
    </rPh>
    <rPh sb="13" eb="15">
      <t>シリョウ</t>
    </rPh>
    <rPh sb="20" eb="22">
      <t>ハヘン</t>
    </rPh>
    <rPh sb="22" eb="24">
      <t>シリョウ</t>
    </rPh>
    <rPh sb="25" eb="27">
      <t>ソンザイ</t>
    </rPh>
    <rPh sb="37" eb="38">
      <t>シメ</t>
    </rPh>
    <phoneticPr fontId="1"/>
  </si>
  <si>
    <t>s</t>
    <phoneticPr fontId="1"/>
  </si>
  <si>
    <t>t</t>
    <phoneticPr fontId="1"/>
  </si>
  <si>
    <t>2（皿・平鉢）</t>
    <rPh sb="2" eb="3">
      <t>サラ</t>
    </rPh>
    <rPh sb="4" eb="6">
      <t>ヒラバチ</t>
    </rPh>
    <phoneticPr fontId="1"/>
  </si>
  <si>
    <t>ｆ</t>
    <phoneticPr fontId="1"/>
  </si>
  <si>
    <t>3（大皿・大平鉢）</t>
    <rPh sb="2" eb="3">
      <t>オオ</t>
    </rPh>
    <rPh sb="3" eb="4">
      <t>サラ</t>
    </rPh>
    <rPh sb="5" eb="6">
      <t>オオ</t>
    </rPh>
    <rPh sb="6" eb="8">
      <t>ヒラバチ</t>
    </rPh>
    <phoneticPr fontId="1"/>
  </si>
  <si>
    <t>ｇ</t>
    <phoneticPr fontId="1"/>
  </si>
  <si>
    <t>ｈ</t>
    <phoneticPr fontId="1"/>
  </si>
  <si>
    <t>e</t>
    <phoneticPr fontId="1"/>
  </si>
  <si>
    <t>f</t>
    <phoneticPr fontId="1"/>
  </si>
  <si>
    <t>g</t>
    <phoneticPr fontId="1"/>
  </si>
  <si>
    <t>d</t>
    <phoneticPr fontId="1"/>
  </si>
  <si>
    <t>g</t>
    <phoneticPr fontId="1"/>
  </si>
  <si>
    <t>ＪR（三田系磁器）</t>
    <rPh sb="3" eb="5">
      <t>ミタ</t>
    </rPh>
    <rPh sb="5" eb="6">
      <t>ケイ</t>
    </rPh>
    <phoneticPr fontId="1"/>
  </si>
  <si>
    <t>TA9</t>
    <phoneticPr fontId="1"/>
  </si>
  <si>
    <t>TA10</t>
    <phoneticPr fontId="1"/>
  </si>
  <si>
    <t>j</t>
    <phoneticPr fontId="1"/>
  </si>
  <si>
    <t>k</t>
    <phoneticPr fontId="1"/>
  </si>
  <si>
    <t>i</t>
    <phoneticPr fontId="1"/>
  </si>
  <si>
    <t>g</t>
    <phoneticPr fontId="1"/>
  </si>
  <si>
    <t>h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</si>
  <si>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</si>
  <si>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</si>
  <si>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</si>
  <si>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</si>
  <si>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</si>
  <si>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ag</t>
    <phoneticPr fontId="1"/>
  </si>
  <si>
    <t>ah</t>
    <phoneticPr fontId="1"/>
  </si>
  <si>
    <t>ai</t>
    <phoneticPr fontId="1"/>
  </si>
  <si>
    <t>aj</t>
    <phoneticPr fontId="1"/>
  </si>
  <si>
    <t>ak</t>
    <phoneticPr fontId="1"/>
  </si>
  <si>
    <t>al</t>
    <phoneticPr fontId="1"/>
  </si>
  <si>
    <t>am</t>
    <phoneticPr fontId="1"/>
  </si>
  <si>
    <t>an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</si>
  <si>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</si>
  <si>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</si>
  <si>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</si>
  <si>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</si>
  <si>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</si>
  <si>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</si>
  <si>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m</t>
    <phoneticPr fontId="1"/>
  </si>
  <si>
    <t>f</t>
    <phoneticPr fontId="1"/>
  </si>
  <si>
    <t>n</t>
    <phoneticPr fontId="1"/>
  </si>
  <si>
    <t>o</t>
    <phoneticPr fontId="1"/>
  </si>
  <si>
    <t>p</t>
    <phoneticPr fontId="1"/>
  </si>
  <si>
    <t>ＴＥ（備前系陶器）</t>
    <phoneticPr fontId="1"/>
  </si>
  <si>
    <t>a</t>
    <phoneticPr fontId="1"/>
  </si>
  <si>
    <t>b</t>
    <phoneticPr fontId="1"/>
  </si>
  <si>
    <t>ＴＯ（壷屋系陶器）</t>
    <phoneticPr fontId="1"/>
  </si>
  <si>
    <t>ＴN（九谷系陶器）</t>
    <rPh sb="3" eb="5">
      <t>クタニ</t>
    </rPh>
    <phoneticPr fontId="1"/>
  </si>
  <si>
    <t>ＴP（淡路系陶器）</t>
    <rPh sb="3" eb="5">
      <t>アワジ</t>
    </rPh>
    <rPh sb="5" eb="6">
      <t>ケイ</t>
    </rPh>
    <rPh sb="6" eb="8">
      <t>トウキ</t>
    </rPh>
    <phoneticPr fontId="1"/>
  </si>
  <si>
    <t>ＴQ（薩摩系陶器）</t>
    <rPh sb="3" eb="5">
      <t>サツマ</t>
    </rPh>
    <rPh sb="5" eb="6">
      <t>ケイ</t>
    </rPh>
    <rPh sb="6" eb="8">
      <t>トウキ</t>
    </rPh>
    <phoneticPr fontId="1"/>
  </si>
  <si>
    <t>ＴS（飯能系陶器）</t>
    <rPh sb="3" eb="5">
      <t>ハンノウ</t>
    </rPh>
    <rPh sb="5" eb="6">
      <t>ケイ</t>
    </rPh>
    <rPh sb="6" eb="8">
      <t>トウキ</t>
    </rPh>
    <phoneticPr fontId="1"/>
  </si>
  <si>
    <t>21（軟質施釉）</t>
    <rPh sb="3" eb="5">
      <t>ナンシツ</t>
    </rPh>
    <rPh sb="5" eb="6">
      <t>セ</t>
    </rPh>
    <rPh sb="6" eb="7">
      <t>ウワグスリ</t>
    </rPh>
    <phoneticPr fontId="1"/>
  </si>
  <si>
    <t>n</t>
    <phoneticPr fontId="1"/>
  </si>
  <si>
    <t>d</t>
    <phoneticPr fontId="1"/>
  </si>
  <si>
    <t>ＤD（京都・信楽系土器）</t>
    <rPh sb="3" eb="5">
      <t>キョウト</t>
    </rPh>
    <rPh sb="6" eb="8">
      <t>シガラキ</t>
    </rPh>
    <rPh sb="8" eb="9">
      <t>ケイ</t>
    </rPh>
    <rPh sb="9" eb="11">
      <t>ドキ</t>
    </rPh>
    <phoneticPr fontId="1"/>
  </si>
  <si>
    <t>k</t>
    <phoneticPr fontId="1"/>
  </si>
  <si>
    <t>5（鉢）</t>
    <phoneticPr fontId="1"/>
  </si>
  <si>
    <t>15 (硬質瓦質蓋付)</t>
    <rPh sb="4" eb="6">
      <t>コウシツ</t>
    </rPh>
    <rPh sb="6" eb="7">
      <t>カワラ</t>
    </rPh>
    <rPh sb="7" eb="8">
      <t>シツ</t>
    </rPh>
    <rPh sb="8" eb="10">
      <t>フタツ</t>
    </rPh>
    <phoneticPr fontId="1"/>
  </si>
  <si>
    <t>ｇ</t>
    <phoneticPr fontId="1"/>
  </si>
  <si>
    <t>e</t>
    <phoneticPr fontId="1"/>
  </si>
  <si>
    <t>ai</t>
    <phoneticPr fontId="1"/>
  </si>
  <si>
    <t>o</t>
    <phoneticPr fontId="1"/>
  </si>
  <si>
    <t>ＪＺ (産地不明)</t>
    <rPh sb="4" eb="6">
      <t>サンチ</t>
    </rPh>
    <rPh sb="6" eb="8">
      <t>フメイ</t>
    </rPh>
    <phoneticPr fontId="1"/>
  </si>
  <si>
    <t>1（碗）</t>
    <phoneticPr fontId="1"/>
  </si>
  <si>
    <t>2　(皿・平鉢）</t>
    <rPh sb="5" eb="7">
      <t>ヒラバチ</t>
    </rPh>
    <phoneticPr fontId="1"/>
  </si>
  <si>
    <t>ＪＡ3</t>
    <phoneticPr fontId="1"/>
  </si>
  <si>
    <t>ＪＡ6</t>
    <phoneticPr fontId="1"/>
  </si>
  <si>
    <t>ＪＡ8</t>
    <phoneticPr fontId="1"/>
  </si>
  <si>
    <t>ＪＡ9</t>
    <phoneticPr fontId="1"/>
  </si>
  <si>
    <t>ＪＢ（肥前系磁器）</t>
    <phoneticPr fontId="1"/>
  </si>
  <si>
    <t>ＪＣ（瀬戸・美濃系磁器）</t>
    <phoneticPr fontId="1"/>
  </si>
  <si>
    <t>8(仏飯器)</t>
    <phoneticPr fontId="1"/>
  </si>
  <si>
    <t>11（御神酒徳利）</t>
    <phoneticPr fontId="1"/>
  </si>
  <si>
    <t>3（大皿・大平鉢）</t>
    <rPh sb="2" eb="4">
      <t>オオザラ</t>
    </rPh>
    <rPh sb="5" eb="6">
      <t>オオ</t>
    </rPh>
    <rPh sb="6" eb="8">
      <t>ヒラバチ</t>
    </rPh>
    <phoneticPr fontId="1"/>
  </si>
  <si>
    <t>5（鉢）</t>
    <phoneticPr fontId="1"/>
  </si>
  <si>
    <t>13（蓋物）</t>
    <phoneticPr fontId="1"/>
  </si>
  <si>
    <t>23（片口鉢）</t>
    <phoneticPr fontId="1"/>
  </si>
  <si>
    <t>29（擂鉢）</t>
    <phoneticPr fontId="1"/>
  </si>
  <si>
    <t>1（碗）</t>
    <phoneticPr fontId="1"/>
  </si>
  <si>
    <t>2（皿・平鉢）</t>
    <rPh sb="4" eb="6">
      <t>ヒラバチ</t>
    </rPh>
    <phoneticPr fontId="1"/>
  </si>
  <si>
    <t>10（瓶）</t>
    <phoneticPr fontId="1"/>
  </si>
  <si>
    <t>31（火鉢）</t>
    <phoneticPr fontId="1"/>
  </si>
  <si>
    <t>44（ひょうそく）</t>
    <phoneticPr fontId="1"/>
  </si>
  <si>
    <t>ＴＦ（志戸呂系陶器）</t>
    <phoneticPr fontId="1"/>
  </si>
  <si>
    <t>34（土瓶）</t>
    <rPh sb="3" eb="5">
      <t>ドビン</t>
    </rPh>
    <phoneticPr fontId="1"/>
  </si>
  <si>
    <t>33（鍋）</t>
    <phoneticPr fontId="1"/>
  </si>
  <si>
    <t>ＤＺ（生産地不明）</t>
    <phoneticPr fontId="1"/>
  </si>
  <si>
    <t>21（植木鉢）</t>
    <phoneticPr fontId="1"/>
  </si>
  <si>
    <t>31（火鉢）</t>
    <phoneticPr fontId="1"/>
  </si>
  <si>
    <t>40（油受け皿）</t>
    <phoneticPr fontId="1"/>
  </si>
  <si>
    <t>44（ひようそく）</t>
    <phoneticPr fontId="1"/>
  </si>
  <si>
    <t>47（ほうろく）</t>
    <phoneticPr fontId="1"/>
  </si>
  <si>
    <t>48（七輪）</t>
    <phoneticPr fontId="1"/>
  </si>
  <si>
    <t>51（塩壷）</t>
    <phoneticPr fontId="1"/>
  </si>
  <si>
    <t>52（燭台）</t>
    <phoneticPr fontId="1"/>
  </si>
  <si>
    <t>OO（蓋）</t>
    <rPh sb="3" eb="4">
      <t>フタ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</si>
  <si>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</si>
  <si>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</si>
  <si>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</si>
  <si>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</si>
  <si>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小計</t>
    <phoneticPr fontId="1"/>
  </si>
  <si>
    <t>３（大皿・大平鉢）</t>
    <rPh sb="2" eb="4">
      <t>オオザラ</t>
    </rPh>
    <rPh sb="5" eb="6">
      <t>オオ</t>
    </rPh>
    <rPh sb="6" eb="8">
      <t>ヒラバチ</t>
    </rPh>
    <phoneticPr fontId="1"/>
  </si>
  <si>
    <t>i</t>
    <phoneticPr fontId="1"/>
  </si>
  <si>
    <t>ＴＭ（笠間・益子系陶器）</t>
    <phoneticPr fontId="1"/>
  </si>
  <si>
    <t>ＪＡ1（景徳鎮窯系）</t>
    <rPh sb="4" eb="7">
      <t>ケイトクチン</t>
    </rPh>
    <rPh sb="7" eb="8">
      <t>カマ</t>
    </rPh>
    <rPh sb="8" eb="9">
      <t>ケイ</t>
    </rPh>
    <phoneticPr fontId="1"/>
  </si>
  <si>
    <t>ＪＡ2(しょう州窯系)</t>
    <rPh sb="7" eb="8">
      <t>シュウ</t>
    </rPh>
    <rPh sb="8" eb="9">
      <t>カマ</t>
    </rPh>
    <rPh sb="9" eb="10">
      <t>ケイ</t>
    </rPh>
    <phoneticPr fontId="1"/>
  </si>
  <si>
    <t>ＪＡ4 (龍泉窯系)</t>
    <rPh sb="5" eb="7">
      <t>リュウセン</t>
    </rPh>
    <rPh sb="7" eb="8">
      <t>カマ</t>
    </rPh>
    <rPh sb="8" eb="9">
      <t>ケイ</t>
    </rPh>
    <phoneticPr fontId="1"/>
  </si>
  <si>
    <t>19（水滴）</t>
    <rPh sb="3" eb="5">
      <t>スイテキ</t>
    </rPh>
    <phoneticPr fontId="1"/>
  </si>
  <si>
    <t>20（蓮華）</t>
    <rPh sb="3" eb="5">
      <t>レンゲ</t>
    </rPh>
    <phoneticPr fontId="1"/>
  </si>
  <si>
    <t>21（植木鉢）</t>
    <rPh sb="3" eb="6">
      <t>ウエキバチ</t>
    </rPh>
    <phoneticPr fontId="1"/>
  </si>
  <si>
    <t>23（片口鉢）</t>
    <rPh sb="3" eb="5">
      <t>カタクチ</t>
    </rPh>
    <rPh sb="5" eb="6">
      <t>ハチ</t>
    </rPh>
    <phoneticPr fontId="1"/>
  </si>
  <si>
    <t>30（餌入れ）</t>
    <rPh sb="3" eb="5">
      <t>エサイ</t>
    </rPh>
    <phoneticPr fontId="1"/>
  </si>
  <si>
    <t>36（ちろり）</t>
    <phoneticPr fontId="1"/>
  </si>
  <si>
    <t>15（壺・甕）</t>
    <rPh sb="3" eb="4">
      <t>ツボ</t>
    </rPh>
    <rPh sb="5" eb="6">
      <t>カメ</t>
    </rPh>
    <phoneticPr fontId="1"/>
  </si>
  <si>
    <t>22(花生)</t>
    <rPh sb="3" eb="5">
      <t>ハナイ</t>
    </rPh>
    <phoneticPr fontId="1"/>
  </si>
  <si>
    <t>31（火鉢）</t>
    <rPh sb="3" eb="5">
      <t>ヒバチ</t>
    </rPh>
    <phoneticPr fontId="1"/>
  </si>
  <si>
    <t>8(仏飯器)</t>
    <rPh sb="2" eb="3">
      <t>フツ</t>
    </rPh>
    <rPh sb="3" eb="4">
      <t>メシ</t>
    </rPh>
    <rPh sb="4" eb="5">
      <t>ウツワ</t>
    </rPh>
    <phoneticPr fontId="1"/>
  </si>
  <si>
    <t>25(鬢水入れ)</t>
    <rPh sb="3" eb="4">
      <t>ビン</t>
    </rPh>
    <rPh sb="4" eb="6">
      <t>ミズイ</t>
    </rPh>
    <phoneticPr fontId="1"/>
  </si>
  <si>
    <t>41（油徳利）</t>
    <rPh sb="3" eb="4">
      <t>アブラ</t>
    </rPh>
    <rPh sb="4" eb="6">
      <t>トックリ</t>
    </rPh>
    <phoneticPr fontId="1"/>
  </si>
  <si>
    <t>64（煙硝擂）</t>
    <rPh sb="3" eb="5">
      <t>エンショウ</t>
    </rPh>
    <rPh sb="5" eb="6">
      <t>ス</t>
    </rPh>
    <phoneticPr fontId="1"/>
  </si>
  <si>
    <t>67（釜）</t>
    <rPh sb="3" eb="4">
      <t>カマ</t>
    </rPh>
    <phoneticPr fontId="1"/>
  </si>
  <si>
    <t>9(香炉･火入れ)</t>
    <rPh sb="2" eb="4">
      <t>コウロ</t>
    </rPh>
    <rPh sb="5" eb="7">
      <t>ヒイ</t>
    </rPh>
    <phoneticPr fontId="1"/>
  </si>
  <si>
    <t>1（椀）</t>
    <rPh sb="2" eb="3">
      <t>ワン</t>
    </rPh>
    <phoneticPr fontId="1"/>
  </si>
  <si>
    <t>15（壺・甕）</t>
    <phoneticPr fontId="1"/>
  </si>
  <si>
    <t>63（あんか）</t>
    <phoneticPr fontId="1"/>
  </si>
  <si>
    <t>6（坏）</t>
    <phoneticPr fontId="1"/>
  </si>
  <si>
    <t>小計</t>
    <rPh sb="0" eb="2">
      <t>ショウケイ</t>
    </rPh>
    <phoneticPr fontId="1"/>
  </si>
  <si>
    <t>SX1</t>
    <phoneticPr fontId="1"/>
  </si>
  <si>
    <t>SK2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</si>
</sst>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A-OTF リュウミン Pro L-KL"/>
      <family val="1"/>
      <charset val="128"/>
    </font>
    <font>
      <sz val="6"/>
      <color indexed="10"/>
      <name val="A-OTF リュウミン Pro L-KL"/>
      <family val="1"/>
      <charset val="128"/>
    </font>
    <font>
      <b/>
      <sz val="6"/>
      <name val="A-OTF リュウミン Pro L-KL"/>
      <family val="1"/>
      <charset val="128"/>
    </font>
    <font>
      <sz val="6"/>
      <color rgb="FFFF0000"/>
      <name val="A-OTF リュウミン Pro L-KL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17">
    <xf numFmtId="0" fontId="0" fillId="0" borderId="0" xfId="0" applyAlignment="1"/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distributed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2" fillId="0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54" xfId="0" applyFont="1" applyFill="1" applyBorder="1" applyAlignment="1" applyProtection="1">
      <alignment vertical="center"/>
    </xf>
    <xf numFmtId="0" fontId="2" fillId="0" borderId="58" xfId="0" applyNumberFormat="1" applyFont="1" applyFill="1" applyBorder="1" applyAlignment="1" applyProtection="1">
      <alignment vertical="center"/>
    </xf>
    <xf numFmtId="0" fontId="2" fillId="0" borderId="56" xfId="0" applyNumberFormat="1" applyFont="1" applyFill="1" applyBorder="1" applyAlignment="1" applyProtection="1">
      <alignment vertical="center"/>
    </xf>
    <xf numFmtId="0" fontId="2" fillId="0" borderId="59" xfId="0" applyNumberFormat="1" applyFont="1" applyFill="1" applyBorder="1" applyAlignment="1" applyProtection="1">
      <alignment vertical="center"/>
    </xf>
    <xf numFmtId="0" fontId="2" fillId="0" borderId="56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6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vertical="center"/>
    </xf>
    <xf numFmtId="0" fontId="2" fillId="0" borderId="57" xfId="0" applyNumberFormat="1" applyFont="1" applyFill="1" applyBorder="1" applyAlignment="1" applyProtection="1">
      <alignment vertical="center"/>
    </xf>
    <xf numFmtId="0" fontId="2" fillId="0" borderId="52" xfId="0" applyNumberFormat="1" applyFont="1" applyFill="1" applyBorder="1" applyAlignment="1" applyProtection="1">
      <alignment vertical="center"/>
    </xf>
    <xf numFmtId="0" fontId="2" fillId="0" borderId="61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61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vertical="center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67" xfId="0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vertical="center" textRotation="255"/>
      <protection locked="0"/>
    </xf>
    <xf numFmtId="0" fontId="0" fillId="0" borderId="62" xfId="0" applyFill="1" applyBorder="1" applyAlignment="1" applyProtection="1">
      <alignment vertical="center" textRotation="255"/>
      <protection locked="0"/>
    </xf>
    <xf numFmtId="0" fontId="0" fillId="0" borderId="49" xfId="0" applyFill="1" applyBorder="1" applyAlignment="1" applyProtection="1">
      <alignment vertical="center" textRotation="255"/>
      <protection locked="0"/>
    </xf>
    <xf numFmtId="0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0" xfId="0" applyNumberFormat="1" applyFont="1" applyFill="1" applyBorder="1" applyAlignment="1" applyProtection="1">
      <alignment vertical="center" textRotation="255"/>
      <protection locked="0"/>
    </xf>
    <xf numFmtId="0" fontId="2" fillId="0" borderId="43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distributed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O262"/>
  <sheetViews>
    <sheetView tabSelected="1" showOutlineSymbols="0" zoomScale="150" zoomScaleNormal="150" zoomScaleSheetLayoutView="1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C41" sqref="EC41:EC42"/>
    </sheetView>
  </sheetViews>
  <sheetFormatPr defaultRowHeight="9.75" x14ac:dyDescent="0.2"/>
  <cols>
    <col min="1" max="1" width="12.5" style="104" bestFit="1" customWidth="1"/>
    <col min="2" max="2" width="8.83203125" style="104" bestFit="1" customWidth="1"/>
    <col min="3" max="9" width="5.33203125" style="104" customWidth="1"/>
    <col min="10" max="10" width="8.83203125" style="104" customWidth="1"/>
    <col min="11" max="19" width="5.33203125" style="104" customWidth="1"/>
    <col min="20" max="20" width="8.83203125" style="104" customWidth="1"/>
    <col min="21" max="74" width="5.33203125" style="104" customWidth="1"/>
    <col min="75" max="75" width="8.83203125" style="104" customWidth="1"/>
    <col min="76" max="93" width="5.33203125" style="104" customWidth="1"/>
    <col min="94" max="94" width="8.83203125" style="104" customWidth="1"/>
    <col min="95" max="104" width="5.33203125" style="104" customWidth="1"/>
    <col min="105" max="105" width="8.83203125" style="104" customWidth="1"/>
    <col min="106" max="107" width="5.33203125" style="104" customWidth="1"/>
    <col min="108" max="108" width="8.83203125" style="104" customWidth="1"/>
    <col min="109" max="113" width="5.33203125" style="104" customWidth="1"/>
    <col min="114" max="114" width="8.83203125" style="104" customWidth="1"/>
    <col min="115" max="119" width="5.33203125" style="104" customWidth="1"/>
    <col min="120" max="120" width="8.83203125" style="104" customWidth="1"/>
    <col min="121" max="123" width="5.33203125" style="104" customWidth="1"/>
    <col min="124" max="124" width="8.83203125" style="104" customWidth="1"/>
    <col min="125" max="128" width="5.33203125" style="104" customWidth="1"/>
    <col min="129" max="129" width="8.83203125" style="104" customWidth="1"/>
    <col min="130" max="131" width="5.33203125" style="104" customWidth="1"/>
    <col min="132" max="132" width="8.83203125" style="104" customWidth="1"/>
    <col min="133" max="133" width="5.33203125" style="104" customWidth="1"/>
    <col min="134" max="134" width="7" style="104" bestFit="1" customWidth="1"/>
    <col min="135" max="135" width="9.6640625" style="104" bestFit="1" customWidth="1"/>
    <col min="136" max="137" width="8.33203125" style="104" bestFit="1" customWidth="1"/>
    <col min="138" max="138" width="8.5" style="104" customWidth="1"/>
    <col min="139" max="139" width="5.33203125" style="104" customWidth="1"/>
    <col min="140" max="140" width="8.83203125" style="104" customWidth="1"/>
    <col min="141" max="144" width="5.33203125" style="104" customWidth="1"/>
    <col min="145" max="145" width="8.83203125" style="104" customWidth="1"/>
    <col min="146" max="148" width="5.33203125" style="104" customWidth="1"/>
    <col min="149" max="150" width="8.83203125" style="104" customWidth="1"/>
    <col min="151" max="153" width="5.33203125" style="104" customWidth="1"/>
    <col min="154" max="154" width="8.83203125" style="104" customWidth="1"/>
    <col min="155" max="156" width="5.33203125" style="104" customWidth="1"/>
    <col min="157" max="157" width="8.83203125" style="104" customWidth="1"/>
    <col min="158" max="178" width="5.33203125" style="104" customWidth="1"/>
    <col min="179" max="179" width="6" style="104" customWidth="1"/>
    <col min="180" max="194" width="5.33203125" style="104" customWidth="1"/>
    <col min="195" max="196" width="8.83203125" style="104" customWidth="1"/>
    <col min="197" max="197" width="5.33203125" style="104" customWidth="1"/>
    <col min="198" max="198" width="8.83203125" style="104" customWidth="1"/>
    <col min="199" max="202" width="5.33203125" style="104" customWidth="1"/>
    <col min="203" max="203" width="8.83203125" style="104" customWidth="1"/>
    <col min="204" max="207" width="5.33203125" style="104" customWidth="1"/>
    <col min="208" max="208" width="8.83203125" style="104" customWidth="1"/>
    <col min="209" max="212" width="5.33203125" style="104" customWidth="1"/>
    <col min="213" max="213" width="8.83203125" style="104" customWidth="1"/>
    <col min="214" max="219" width="5.33203125" style="104" customWidth="1"/>
    <col min="220" max="220" width="8.83203125" style="104" customWidth="1"/>
    <col min="221" max="221" width="5.1640625" style="104" bestFit="1" customWidth="1"/>
    <col min="222" max="232" width="5.33203125" style="104" customWidth="1"/>
    <col min="233" max="233" width="8.83203125" style="104" customWidth="1"/>
    <col min="234" max="236" width="5.33203125" style="104" customWidth="1"/>
    <col min="237" max="237" width="8.83203125" style="104" customWidth="1"/>
    <col min="238" max="16384" width="9.33203125" style="104"/>
  </cols>
  <sheetData>
    <row r="1" spans="1:249" s="1" customFormat="1" ht="9.75" customHeight="1" x14ac:dyDescent="0.15">
      <c r="J1" s="2"/>
    </row>
    <row r="2" spans="1:249" s="1" customFormat="1" ht="9.75" customHeight="1" thickBot="1" x14ac:dyDescent="0.2">
      <c r="A2" s="211" t="s">
        <v>114</v>
      </c>
      <c r="B2" s="211"/>
      <c r="C2" s="211"/>
      <c r="D2" s="211"/>
      <c r="E2" s="211"/>
      <c r="F2" s="211"/>
      <c r="G2" s="211"/>
      <c r="H2" s="211"/>
      <c r="I2" s="211"/>
      <c r="J2" s="3"/>
      <c r="K2" s="3"/>
      <c r="L2" s="3"/>
      <c r="M2" s="3"/>
      <c r="N2" s="3"/>
    </row>
    <row r="3" spans="1:249" s="1" customFormat="1" ht="9.75" customHeight="1" x14ac:dyDescent="0.15">
      <c r="A3" s="207" t="s">
        <v>80</v>
      </c>
      <c r="B3" s="4" t="s">
        <v>81</v>
      </c>
      <c r="C3" s="197" t="s">
        <v>220</v>
      </c>
      <c r="D3" s="198"/>
      <c r="E3" s="198"/>
      <c r="F3" s="198"/>
      <c r="G3" s="198"/>
      <c r="H3" s="198"/>
      <c r="I3" s="198"/>
      <c r="J3" s="198"/>
      <c r="K3" s="199"/>
      <c r="L3" s="206" t="s">
        <v>221</v>
      </c>
      <c r="M3" s="199"/>
      <c r="N3" s="5" t="s">
        <v>181</v>
      </c>
      <c r="O3" s="206" t="s">
        <v>222</v>
      </c>
      <c r="P3" s="199"/>
      <c r="Q3" s="5" t="s">
        <v>182</v>
      </c>
      <c r="R3" s="6" t="s">
        <v>183</v>
      </c>
      <c r="S3" s="6" t="s">
        <v>184</v>
      </c>
      <c r="T3" s="7" t="s">
        <v>3</v>
      </c>
      <c r="U3" s="8" t="s">
        <v>75</v>
      </c>
      <c r="V3" s="9" t="s">
        <v>185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1"/>
      <c r="EU3" s="192" t="s">
        <v>186</v>
      </c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5"/>
      <c r="GR3" s="192" t="s">
        <v>1</v>
      </c>
      <c r="GS3" s="187"/>
      <c r="GT3" s="187"/>
      <c r="GU3" s="187"/>
      <c r="GV3" s="188"/>
      <c r="GW3" s="192" t="s">
        <v>127</v>
      </c>
      <c r="GX3" s="187"/>
      <c r="GY3" s="187"/>
      <c r="GZ3" s="187"/>
      <c r="HA3" s="188"/>
      <c r="HB3" s="186" t="s">
        <v>178</v>
      </c>
      <c r="HC3" s="187"/>
      <c r="HD3" s="187"/>
      <c r="HE3" s="187"/>
      <c r="HF3" s="188"/>
      <c r="HG3" s="189" t="s">
        <v>76</v>
      </c>
      <c r="HH3" s="12"/>
      <c r="HI3" s="12"/>
      <c r="HO3" s="12"/>
      <c r="HP3" s="12"/>
      <c r="HQ3" s="12"/>
      <c r="HR3" s="12"/>
    </row>
    <row r="4" spans="1:249" s="1" customFormat="1" ht="9.75" customHeight="1" x14ac:dyDescent="0.15">
      <c r="A4" s="201"/>
      <c r="B4" s="13" t="s">
        <v>2</v>
      </c>
      <c r="C4" s="14">
        <v>1</v>
      </c>
      <c r="D4" s="14">
        <v>2</v>
      </c>
      <c r="E4" s="14">
        <v>3</v>
      </c>
      <c r="F4" s="15">
        <v>5</v>
      </c>
      <c r="G4" s="15">
        <v>6</v>
      </c>
      <c r="H4" s="15">
        <v>9</v>
      </c>
      <c r="I4" s="15">
        <v>10</v>
      </c>
      <c r="J4" s="15">
        <v>13</v>
      </c>
      <c r="K4" s="15">
        <v>15</v>
      </c>
      <c r="L4" s="15">
        <v>2</v>
      </c>
      <c r="M4" s="15">
        <v>3</v>
      </c>
      <c r="N4" s="15">
        <v>6</v>
      </c>
      <c r="O4" s="15">
        <v>3</v>
      </c>
      <c r="P4" s="15" t="s">
        <v>86</v>
      </c>
      <c r="Q4" s="15"/>
      <c r="R4" s="16"/>
      <c r="S4" s="16">
        <v>18</v>
      </c>
      <c r="T4" s="17"/>
      <c r="U4" s="18"/>
      <c r="V4" s="208" t="s">
        <v>103</v>
      </c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5"/>
      <c r="AU4" s="183" t="s">
        <v>117</v>
      </c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5"/>
      <c r="BQ4" s="183" t="s">
        <v>119</v>
      </c>
      <c r="BR4" s="184"/>
      <c r="BS4" s="184"/>
      <c r="BT4" s="184"/>
      <c r="BU4" s="184"/>
      <c r="BV4" s="184"/>
      <c r="BW4" s="184"/>
      <c r="BX4" s="185"/>
      <c r="BY4" s="19">
        <v>4</v>
      </c>
      <c r="BZ4" s="183" t="s">
        <v>104</v>
      </c>
      <c r="CA4" s="184"/>
      <c r="CB4" s="184"/>
      <c r="CC4" s="184"/>
      <c r="CD4" s="184"/>
      <c r="CE4" s="184"/>
      <c r="CF4" s="184"/>
      <c r="CG4" s="184"/>
      <c r="CH4" s="184"/>
      <c r="CI4" s="185"/>
      <c r="CJ4" s="183" t="s">
        <v>105</v>
      </c>
      <c r="CK4" s="184"/>
      <c r="CL4" s="184"/>
      <c r="CM4" s="184"/>
      <c r="CN4" s="184"/>
      <c r="CO4" s="184"/>
      <c r="CP4" s="184"/>
      <c r="CQ4" s="185"/>
      <c r="CR4" s="183" t="s">
        <v>106</v>
      </c>
      <c r="CS4" s="184"/>
      <c r="CT4" s="184"/>
      <c r="CU4" s="185"/>
      <c r="CV4" s="183" t="s">
        <v>107</v>
      </c>
      <c r="CW4" s="184"/>
      <c r="CX4" s="184"/>
      <c r="CY4" s="184"/>
      <c r="CZ4" s="185"/>
      <c r="DA4" s="183" t="s">
        <v>108</v>
      </c>
      <c r="DB4" s="184"/>
      <c r="DC4" s="184"/>
      <c r="DD4" s="184"/>
      <c r="DE4" s="184"/>
      <c r="DF4" s="184"/>
      <c r="DG4" s="184"/>
      <c r="DH4" s="184"/>
      <c r="DI4" s="185"/>
      <c r="DJ4" s="183" t="s">
        <v>109</v>
      </c>
      <c r="DK4" s="184"/>
      <c r="DL4" s="184"/>
      <c r="DM4" s="185"/>
      <c r="DN4" s="183" t="s">
        <v>110</v>
      </c>
      <c r="DO4" s="184"/>
      <c r="DP4" s="184"/>
      <c r="DQ4" s="184"/>
      <c r="DR4" s="185"/>
      <c r="DS4" s="19">
        <v>12</v>
      </c>
      <c r="DT4" s="183" t="s">
        <v>111</v>
      </c>
      <c r="DU4" s="184"/>
      <c r="DV4" s="184"/>
      <c r="DW4" s="184"/>
      <c r="DX4" s="184"/>
      <c r="DY4" s="185"/>
      <c r="DZ4" s="19">
        <v>15</v>
      </c>
      <c r="EA4" s="19">
        <v>16</v>
      </c>
      <c r="EB4" s="183" t="s">
        <v>112</v>
      </c>
      <c r="EC4" s="184"/>
      <c r="ED4" s="184"/>
      <c r="EE4" s="185"/>
      <c r="EF4" s="20" t="s">
        <v>223</v>
      </c>
      <c r="EG4" s="20" t="s">
        <v>224</v>
      </c>
      <c r="EH4" s="20" t="s">
        <v>225</v>
      </c>
      <c r="EI4" s="19">
        <v>22</v>
      </c>
      <c r="EJ4" s="20" t="s">
        <v>226</v>
      </c>
      <c r="EK4" s="19">
        <v>24</v>
      </c>
      <c r="EL4" s="21" t="s">
        <v>113</v>
      </c>
      <c r="EM4" s="22"/>
      <c r="EN4" s="23"/>
      <c r="EO4" s="19">
        <v>29</v>
      </c>
      <c r="EP4" s="20" t="s">
        <v>227</v>
      </c>
      <c r="EQ4" s="19">
        <v>35</v>
      </c>
      <c r="ER4" s="19">
        <v>52</v>
      </c>
      <c r="ES4" s="24" t="s">
        <v>3</v>
      </c>
      <c r="ET4" s="19" t="s">
        <v>4</v>
      </c>
      <c r="EU4" s="203" t="s">
        <v>103</v>
      </c>
      <c r="EV4" s="178"/>
      <c r="EW4" s="178"/>
      <c r="EX4" s="178"/>
      <c r="EY4" s="178"/>
      <c r="EZ4" s="178"/>
      <c r="FA4" s="178"/>
      <c r="FB4" s="178"/>
      <c r="FC4" s="179"/>
      <c r="FD4" s="193" t="s">
        <v>117</v>
      </c>
      <c r="FE4" s="178"/>
      <c r="FF4" s="178"/>
      <c r="FG4" s="178"/>
      <c r="FH4" s="178"/>
      <c r="FI4" s="178"/>
      <c r="FJ4" s="178"/>
      <c r="FK4" s="179"/>
      <c r="FL4" s="19">
        <v>4</v>
      </c>
      <c r="FM4" s="19">
        <v>5</v>
      </c>
      <c r="FN4" s="193" t="s">
        <v>105</v>
      </c>
      <c r="FO4" s="178"/>
      <c r="FP4" s="178"/>
      <c r="FQ4" s="178"/>
      <c r="FR4" s="178"/>
      <c r="FS4" s="178"/>
      <c r="FT4" s="178"/>
      <c r="FU4" s="178"/>
      <c r="FV4" s="179"/>
      <c r="FW4" s="19">
        <v>7</v>
      </c>
      <c r="FX4" s="25" t="s">
        <v>187</v>
      </c>
      <c r="FY4" s="19">
        <v>9</v>
      </c>
      <c r="FZ4" s="26" t="s">
        <v>109</v>
      </c>
      <c r="GA4" s="193" t="s">
        <v>188</v>
      </c>
      <c r="GB4" s="178"/>
      <c r="GC4" s="178"/>
      <c r="GD4" s="179"/>
      <c r="GE4" s="19">
        <v>12</v>
      </c>
      <c r="GF4" s="27">
        <v>13</v>
      </c>
      <c r="GG4" s="19">
        <v>15</v>
      </c>
      <c r="GH4" s="19">
        <v>16</v>
      </c>
      <c r="GI4" s="19">
        <v>18</v>
      </c>
      <c r="GJ4" s="19">
        <v>19</v>
      </c>
      <c r="GK4" s="19">
        <v>20</v>
      </c>
      <c r="GL4" s="19">
        <v>21</v>
      </c>
      <c r="GM4" s="19">
        <v>22</v>
      </c>
      <c r="GN4" s="20" t="s">
        <v>200</v>
      </c>
      <c r="GO4" s="28" t="s">
        <v>228</v>
      </c>
      <c r="GP4" s="19" t="s">
        <v>3</v>
      </c>
      <c r="GQ4" s="122" t="s">
        <v>4</v>
      </c>
      <c r="GR4" s="19">
        <v>1</v>
      </c>
      <c r="GS4" s="19">
        <v>2</v>
      </c>
      <c r="GT4" s="19">
        <v>6</v>
      </c>
      <c r="GU4" s="19" t="s">
        <v>3</v>
      </c>
      <c r="GV4" s="122" t="s">
        <v>4</v>
      </c>
      <c r="GW4" s="29">
        <v>2</v>
      </c>
      <c r="GX4" s="29">
        <v>5</v>
      </c>
      <c r="GY4" s="14">
        <v>13</v>
      </c>
      <c r="GZ4" s="30" t="s">
        <v>86</v>
      </c>
      <c r="HA4" s="123" t="s">
        <v>4</v>
      </c>
      <c r="HB4" s="65">
        <v>1</v>
      </c>
      <c r="HC4" s="62">
        <v>2</v>
      </c>
      <c r="HD4" s="59">
        <v>6</v>
      </c>
      <c r="HE4" s="60" t="s">
        <v>86</v>
      </c>
      <c r="HF4" s="123" t="s">
        <v>4</v>
      </c>
      <c r="HG4" s="190"/>
      <c r="HH4" s="12"/>
      <c r="HI4" s="12"/>
      <c r="HO4" s="12"/>
      <c r="HP4" s="12"/>
    </row>
    <row r="5" spans="1:249" s="39" customFormat="1" ht="9.75" customHeight="1" thickBot="1" x14ac:dyDescent="0.2">
      <c r="A5" s="202"/>
      <c r="B5" s="31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124"/>
      <c r="V5" s="32" t="s">
        <v>6</v>
      </c>
      <c r="W5" s="32" t="s">
        <v>7</v>
      </c>
      <c r="X5" s="32" t="s">
        <v>8</v>
      </c>
      <c r="Y5" s="32" t="s">
        <v>9</v>
      </c>
      <c r="Z5" s="32" t="s">
        <v>10</v>
      </c>
      <c r="AA5" s="32" t="s">
        <v>11</v>
      </c>
      <c r="AB5" s="32" t="s">
        <v>12</v>
      </c>
      <c r="AC5" s="32" t="s">
        <v>13</v>
      </c>
      <c r="AD5" s="32" t="s">
        <v>14</v>
      </c>
      <c r="AE5" s="32" t="s">
        <v>15</v>
      </c>
      <c r="AF5" s="32" t="s">
        <v>16</v>
      </c>
      <c r="AG5" s="32" t="s">
        <v>17</v>
      </c>
      <c r="AH5" s="32" t="s">
        <v>18</v>
      </c>
      <c r="AI5" s="32" t="s">
        <v>19</v>
      </c>
      <c r="AJ5" s="32" t="s">
        <v>20</v>
      </c>
      <c r="AK5" s="32" t="s">
        <v>21</v>
      </c>
      <c r="AL5" s="32" t="s">
        <v>22</v>
      </c>
      <c r="AM5" s="32" t="s">
        <v>23</v>
      </c>
      <c r="AN5" s="32" t="s">
        <v>24</v>
      </c>
      <c r="AO5" s="32" t="s">
        <v>25</v>
      </c>
      <c r="AP5" s="32" t="s">
        <v>26</v>
      </c>
      <c r="AQ5" s="32" t="s">
        <v>27</v>
      </c>
      <c r="AR5" s="32" t="s">
        <v>28</v>
      </c>
      <c r="AS5" s="32" t="s">
        <v>3</v>
      </c>
      <c r="AT5" s="32" t="s">
        <v>29</v>
      </c>
      <c r="AU5" s="32" t="s">
        <v>30</v>
      </c>
      <c r="AV5" s="32" t="s">
        <v>7</v>
      </c>
      <c r="AW5" s="32" t="s">
        <v>8</v>
      </c>
      <c r="AX5" s="32" t="s">
        <v>9</v>
      </c>
      <c r="AY5" s="32" t="s">
        <v>10</v>
      </c>
      <c r="AZ5" s="32" t="s">
        <v>11</v>
      </c>
      <c r="BA5" s="32" t="s">
        <v>12</v>
      </c>
      <c r="BB5" s="32" t="s">
        <v>31</v>
      </c>
      <c r="BC5" s="32" t="s">
        <v>13</v>
      </c>
      <c r="BD5" s="32" t="s">
        <v>14</v>
      </c>
      <c r="BE5" s="32" t="s">
        <v>15</v>
      </c>
      <c r="BF5" s="32" t="s">
        <v>16</v>
      </c>
      <c r="BG5" s="32" t="s">
        <v>17</v>
      </c>
      <c r="BH5" s="32" t="s">
        <v>18</v>
      </c>
      <c r="BI5" s="32" t="s">
        <v>19</v>
      </c>
      <c r="BJ5" s="32" t="s">
        <v>20</v>
      </c>
      <c r="BK5" s="32" t="s">
        <v>21</v>
      </c>
      <c r="BL5" s="32" t="s">
        <v>22</v>
      </c>
      <c r="BM5" s="32" t="s">
        <v>115</v>
      </c>
      <c r="BN5" s="32" t="s">
        <v>116</v>
      </c>
      <c r="BO5" s="32" t="s">
        <v>3</v>
      </c>
      <c r="BP5" s="32" t="s">
        <v>29</v>
      </c>
      <c r="BQ5" s="32" t="s">
        <v>30</v>
      </c>
      <c r="BR5" s="32" t="s">
        <v>7</v>
      </c>
      <c r="BS5" s="32" t="s">
        <v>8</v>
      </c>
      <c r="BT5" s="32" t="s">
        <v>9</v>
      </c>
      <c r="BU5" s="32" t="s">
        <v>88</v>
      </c>
      <c r="BV5" s="32" t="s">
        <v>118</v>
      </c>
      <c r="BW5" s="32" t="s">
        <v>3</v>
      </c>
      <c r="BX5" s="33" t="s">
        <v>29</v>
      </c>
      <c r="BY5" s="33"/>
      <c r="BZ5" s="33" t="s">
        <v>30</v>
      </c>
      <c r="CA5" s="33" t="s">
        <v>7</v>
      </c>
      <c r="CB5" s="32" t="s">
        <v>8</v>
      </c>
      <c r="CC5" s="32" t="s">
        <v>9</v>
      </c>
      <c r="CD5" s="32" t="s">
        <v>10</v>
      </c>
      <c r="CE5" s="32" t="s">
        <v>11</v>
      </c>
      <c r="CF5" s="32" t="s">
        <v>120</v>
      </c>
      <c r="CG5" s="32" t="s">
        <v>121</v>
      </c>
      <c r="CH5" s="32" t="s">
        <v>3</v>
      </c>
      <c r="CI5" s="32" t="s">
        <v>29</v>
      </c>
      <c r="CJ5" s="33" t="s">
        <v>30</v>
      </c>
      <c r="CK5" s="33" t="s">
        <v>7</v>
      </c>
      <c r="CL5" s="33" t="s">
        <v>8</v>
      </c>
      <c r="CM5" s="33" t="s">
        <v>9</v>
      </c>
      <c r="CN5" s="33" t="s">
        <v>10</v>
      </c>
      <c r="CO5" s="33" t="s">
        <v>11</v>
      </c>
      <c r="CP5" s="33" t="s">
        <v>3</v>
      </c>
      <c r="CQ5" s="33" t="s">
        <v>29</v>
      </c>
      <c r="CR5" s="33" t="s">
        <v>30</v>
      </c>
      <c r="CS5" s="33" t="s">
        <v>7</v>
      </c>
      <c r="CT5" s="33" t="s">
        <v>3</v>
      </c>
      <c r="CU5" s="33" t="s">
        <v>29</v>
      </c>
      <c r="CV5" s="33" t="s">
        <v>30</v>
      </c>
      <c r="CW5" s="33" t="s">
        <v>7</v>
      </c>
      <c r="CX5" s="33" t="s">
        <v>8</v>
      </c>
      <c r="CY5" s="33" t="s">
        <v>3</v>
      </c>
      <c r="CZ5" s="33" t="s">
        <v>29</v>
      </c>
      <c r="DA5" s="33" t="s">
        <v>30</v>
      </c>
      <c r="DB5" s="33" t="s">
        <v>7</v>
      </c>
      <c r="DC5" s="33" t="s">
        <v>8</v>
      </c>
      <c r="DD5" s="33" t="s">
        <v>9</v>
      </c>
      <c r="DE5" s="33" t="s">
        <v>122</v>
      </c>
      <c r="DF5" s="33" t="s">
        <v>123</v>
      </c>
      <c r="DG5" s="33" t="s">
        <v>124</v>
      </c>
      <c r="DH5" s="33" t="s">
        <v>3</v>
      </c>
      <c r="DI5" s="33" t="s">
        <v>29</v>
      </c>
      <c r="DJ5" s="33" t="s">
        <v>30</v>
      </c>
      <c r="DK5" s="33" t="s">
        <v>10</v>
      </c>
      <c r="DL5" s="33" t="s">
        <v>3</v>
      </c>
      <c r="DM5" s="33" t="s">
        <v>29</v>
      </c>
      <c r="DN5" s="33" t="s">
        <v>30</v>
      </c>
      <c r="DO5" s="33" t="s">
        <v>7</v>
      </c>
      <c r="DP5" s="33" t="s">
        <v>8</v>
      </c>
      <c r="DQ5" s="33" t="s">
        <v>3</v>
      </c>
      <c r="DR5" s="33" t="s">
        <v>29</v>
      </c>
      <c r="DS5" s="33"/>
      <c r="DT5" s="33" t="s">
        <v>30</v>
      </c>
      <c r="DU5" s="33" t="s">
        <v>7</v>
      </c>
      <c r="DV5" s="33" t="s">
        <v>8</v>
      </c>
      <c r="DW5" s="33" t="s">
        <v>125</v>
      </c>
      <c r="DX5" s="33" t="s">
        <v>3</v>
      </c>
      <c r="DY5" s="33" t="s">
        <v>29</v>
      </c>
      <c r="DZ5" s="33"/>
      <c r="EA5" s="33"/>
      <c r="EB5" s="33" t="s">
        <v>30</v>
      </c>
      <c r="EC5" s="33" t="s">
        <v>7</v>
      </c>
      <c r="ED5" s="33" t="s">
        <v>3</v>
      </c>
      <c r="EE5" s="33" t="s">
        <v>29</v>
      </c>
      <c r="EF5" s="33"/>
      <c r="EG5" s="33"/>
      <c r="EH5" s="33"/>
      <c r="EI5" s="33"/>
      <c r="EJ5" s="33"/>
      <c r="EK5" s="33"/>
      <c r="EL5" s="33" t="s">
        <v>30</v>
      </c>
      <c r="EM5" s="33" t="s">
        <v>3</v>
      </c>
      <c r="EN5" s="33" t="s">
        <v>242</v>
      </c>
      <c r="EO5" s="33"/>
      <c r="EP5" s="33"/>
      <c r="EQ5" s="33"/>
      <c r="ER5" s="33"/>
      <c r="ES5" s="33"/>
      <c r="ET5" s="33"/>
      <c r="EU5" s="34" t="s">
        <v>30</v>
      </c>
      <c r="EV5" s="32" t="s">
        <v>7</v>
      </c>
      <c r="EW5" s="32" t="s">
        <v>8</v>
      </c>
      <c r="EX5" s="32" t="s">
        <v>9</v>
      </c>
      <c r="EY5" s="32" t="s">
        <v>10</v>
      </c>
      <c r="EZ5" s="32" t="s">
        <v>11</v>
      </c>
      <c r="FA5" s="32" t="s">
        <v>126</v>
      </c>
      <c r="FB5" s="32" t="s">
        <v>32</v>
      </c>
      <c r="FC5" s="32" t="s">
        <v>29</v>
      </c>
      <c r="FD5" s="32" t="s">
        <v>30</v>
      </c>
      <c r="FE5" s="32" t="s">
        <v>7</v>
      </c>
      <c r="FF5" s="32" t="s">
        <v>8</v>
      </c>
      <c r="FG5" s="32" t="s">
        <v>9</v>
      </c>
      <c r="FH5" s="32" t="s">
        <v>10</v>
      </c>
      <c r="FI5" s="32" t="s">
        <v>11</v>
      </c>
      <c r="FJ5" s="32" t="s">
        <v>3</v>
      </c>
      <c r="FK5" s="32" t="s">
        <v>29</v>
      </c>
      <c r="FL5" s="33"/>
      <c r="FM5" s="33"/>
      <c r="FN5" s="32" t="s">
        <v>30</v>
      </c>
      <c r="FO5" s="32" t="s">
        <v>7</v>
      </c>
      <c r="FP5" s="32" t="s">
        <v>8</v>
      </c>
      <c r="FQ5" s="32" t="s">
        <v>9</v>
      </c>
      <c r="FR5" s="32" t="s">
        <v>10</v>
      </c>
      <c r="FS5" s="32" t="s">
        <v>11</v>
      </c>
      <c r="FT5" s="32" t="s">
        <v>12</v>
      </c>
      <c r="FU5" s="32" t="s">
        <v>3</v>
      </c>
      <c r="FV5" s="32" t="s">
        <v>29</v>
      </c>
      <c r="FW5" s="33"/>
      <c r="FX5" s="33"/>
      <c r="FY5" s="33"/>
      <c r="FZ5" s="32"/>
      <c r="GA5" s="32" t="s">
        <v>30</v>
      </c>
      <c r="GB5" s="32" t="s">
        <v>7</v>
      </c>
      <c r="GC5" s="32" t="s">
        <v>3</v>
      </c>
      <c r="GD5" s="32" t="s">
        <v>29</v>
      </c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5"/>
      <c r="GR5" s="33"/>
      <c r="GS5" s="33"/>
      <c r="GT5" s="33"/>
      <c r="GU5" s="33"/>
      <c r="GV5" s="35"/>
      <c r="GW5" s="36"/>
      <c r="GX5" s="36"/>
      <c r="GY5" s="32"/>
      <c r="GZ5" s="37"/>
      <c r="HA5" s="124"/>
      <c r="HB5" s="117"/>
      <c r="HC5" s="118"/>
      <c r="HD5" s="85"/>
      <c r="HF5" s="125"/>
      <c r="HG5" s="191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</row>
    <row r="6" spans="1:249" s="1" customFormat="1" ht="9.75" customHeight="1" x14ac:dyDescent="0.15">
      <c r="A6" s="40" t="s">
        <v>243</v>
      </c>
      <c r="B6" s="41"/>
      <c r="C6" s="126"/>
      <c r="D6" s="44"/>
      <c r="E6" s="127"/>
      <c r="F6" s="128"/>
      <c r="G6" s="129"/>
      <c r="H6" s="129"/>
      <c r="I6" s="129"/>
      <c r="J6" s="130"/>
      <c r="K6" s="44"/>
      <c r="L6" s="44"/>
      <c r="M6" s="45"/>
      <c r="N6" s="44"/>
      <c r="O6" s="44"/>
      <c r="P6" s="12"/>
      <c r="Q6" s="131"/>
      <c r="R6" s="44"/>
      <c r="S6" s="44"/>
      <c r="T6" s="44"/>
      <c r="U6" s="132">
        <f t="shared" ref="U6:U7" si="0">SUBTOTAL(9,C6:T6)</f>
        <v>0</v>
      </c>
      <c r="V6" s="42"/>
      <c r="W6" s="42"/>
      <c r="X6" s="42"/>
      <c r="Y6" s="42"/>
      <c r="Z6" s="42"/>
      <c r="AA6" s="42">
        <v>1</v>
      </c>
      <c r="AB6" s="43"/>
      <c r="AC6" s="42"/>
      <c r="AD6" s="42">
        <v>0</v>
      </c>
      <c r="AE6" s="42"/>
      <c r="AF6" s="42">
        <v>0</v>
      </c>
      <c r="AG6" s="42">
        <v>2</v>
      </c>
      <c r="AH6" s="42">
        <v>2</v>
      </c>
      <c r="AI6" s="42">
        <v>2</v>
      </c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133">
        <f t="shared" ref="AT6:AT8" si="1">SUBTOTAL(9,V6:AS6)</f>
        <v>7</v>
      </c>
      <c r="AU6" s="42"/>
      <c r="AV6" s="42"/>
      <c r="AW6" s="42"/>
      <c r="AX6" s="42"/>
      <c r="AY6" s="42">
        <v>2</v>
      </c>
      <c r="AZ6" s="42"/>
      <c r="BA6" s="42">
        <v>1</v>
      </c>
      <c r="BB6" s="42"/>
      <c r="BC6" s="42">
        <v>7</v>
      </c>
      <c r="BD6" s="42"/>
      <c r="BE6" s="42">
        <v>1</v>
      </c>
      <c r="BF6" s="42"/>
      <c r="BG6" s="42"/>
      <c r="BH6" s="43"/>
      <c r="BI6" s="42">
        <v>0</v>
      </c>
      <c r="BJ6" s="42"/>
      <c r="BK6" s="42"/>
      <c r="BL6" s="42"/>
      <c r="BM6" s="42"/>
      <c r="BN6" s="42"/>
      <c r="BO6" s="42"/>
      <c r="BP6" s="133">
        <f>SUBTOTAL(9,AU6:BO6)</f>
        <v>11</v>
      </c>
      <c r="BQ6" s="42"/>
      <c r="BR6" s="42"/>
      <c r="BS6" s="44"/>
      <c r="BT6" s="44"/>
      <c r="BU6" s="44"/>
      <c r="BV6" s="44"/>
      <c r="BW6" s="44"/>
      <c r="BX6" s="134">
        <f t="shared" ref="BX6:BX8" si="2">SUBTOTAL(9,BQ6:BW6)</f>
        <v>0</v>
      </c>
      <c r="BY6" s="42"/>
      <c r="BZ6" s="42"/>
      <c r="CA6" s="42">
        <v>1</v>
      </c>
      <c r="CB6" s="44"/>
      <c r="CC6" s="44"/>
      <c r="CD6" s="45">
        <v>0</v>
      </c>
      <c r="CE6" s="44"/>
      <c r="CF6" s="44"/>
      <c r="CG6" s="44"/>
      <c r="CH6" s="44">
        <v>1</v>
      </c>
      <c r="CI6" s="134">
        <f t="shared" ref="CI6:CI8" si="3">SUBTOTAL(9,BZ6:CH6)</f>
        <v>2</v>
      </c>
      <c r="CJ6" s="42"/>
      <c r="CK6" s="44"/>
      <c r="CL6" s="44"/>
      <c r="CM6" s="44"/>
      <c r="CN6" s="44"/>
      <c r="CO6" s="44"/>
      <c r="CP6" s="44"/>
      <c r="CQ6" s="134">
        <f t="shared" ref="CQ6:CQ8" si="4">SUBTOTAL(9,CJ6:CP6)</f>
        <v>0</v>
      </c>
      <c r="CR6" s="42">
        <v>1</v>
      </c>
      <c r="CS6" s="44"/>
      <c r="CT6" s="44"/>
      <c r="CU6" s="134">
        <f t="shared" ref="CU6:CU8" si="5">SUBTOTAL(9,CR6:CT6)</f>
        <v>1</v>
      </c>
      <c r="CV6" s="42"/>
      <c r="CW6" s="42"/>
      <c r="CX6" s="44">
        <v>1</v>
      </c>
      <c r="CY6" s="44"/>
      <c r="CZ6" s="134">
        <f t="shared" ref="CZ6:CZ8" si="6">SUBTOTAL(9,CV6:CY6)</f>
        <v>1</v>
      </c>
      <c r="DA6" s="42"/>
      <c r="DB6" s="42"/>
      <c r="DC6" s="44">
        <v>1</v>
      </c>
      <c r="DD6" s="44"/>
      <c r="DE6" s="44"/>
      <c r="DF6" s="44"/>
      <c r="DG6" s="44">
        <v>1</v>
      </c>
      <c r="DH6" s="44"/>
      <c r="DI6" s="134">
        <f t="shared" ref="DI6:DI8" si="7">SUBTOTAL(9,DA6:DH6)</f>
        <v>2</v>
      </c>
      <c r="DJ6" s="42">
        <v>1</v>
      </c>
      <c r="DK6" s="44"/>
      <c r="DL6" s="42"/>
      <c r="DM6" s="133">
        <f t="shared" ref="DM6:DM8" si="8">SUBTOTAL(9,DJ6:DL6)</f>
        <v>1</v>
      </c>
      <c r="DN6" s="44"/>
      <c r="DO6" s="42"/>
      <c r="DP6" s="44"/>
      <c r="DQ6" s="42"/>
      <c r="DR6" s="133">
        <f t="shared" ref="DR6:DR8" si="9">SUBTOTAL(9,DN6:DQ6)</f>
        <v>0</v>
      </c>
      <c r="DS6" s="44"/>
      <c r="DT6" s="45">
        <v>0</v>
      </c>
      <c r="DU6" s="45"/>
      <c r="DV6" s="45">
        <v>0</v>
      </c>
      <c r="DW6" s="45"/>
      <c r="DX6" s="42"/>
      <c r="DY6" s="133">
        <f t="shared" ref="DY6:DY8" si="10">SUBTOTAL(9,DT6:DX6)</f>
        <v>0</v>
      </c>
      <c r="DZ6" s="42"/>
      <c r="EA6" s="44"/>
      <c r="EB6" s="44"/>
      <c r="EC6" s="44"/>
      <c r="ED6" s="42"/>
      <c r="EE6" s="133">
        <f t="shared" ref="EE6:EE8" si="11">SUBTOTAL(9,EB6:ED6)</f>
        <v>0</v>
      </c>
      <c r="EF6" s="42"/>
      <c r="EG6" s="42"/>
      <c r="EH6" s="42"/>
      <c r="EI6" s="42"/>
      <c r="EJ6" s="42"/>
      <c r="EK6" s="44"/>
      <c r="EL6" s="45"/>
      <c r="EM6" s="42"/>
      <c r="EN6" s="133">
        <f>SUBTOTAL(9,EL6:EM6)</f>
        <v>0</v>
      </c>
      <c r="EO6" s="42"/>
      <c r="EP6" s="42"/>
      <c r="EQ6" s="42"/>
      <c r="ER6" s="42"/>
      <c r="ES6" s="44"/>
      <c r="ET6" s="134">
        <f t="shared" ref="ET6:ET8" si="12">SUBTOTAL(9,V6:ES6)</f>
        <v>25</v>
      </c>
      <c r="EU6" s="46">
        <v>4</v>
      </c>
      <c r="EV6" s="42">
        <v>1</v>
      </c>
      <c r="EW6" s="42">
        <v>1</v>
      </c>
      <c r="EX6" s="42">
        <v>6</v>
      </c>
      <c r="EY6" s="42">
        <v>5</v>
      </c>
      <c r="EZ6" s="42"/>
      <c r="FA6" s="42"/>
      <c r="FB6" s="42">
        <v>2</v>
      </c>
      <c r="FC6" s="133">
        <f t="shared" ref="FC6:FC8" si="13">SUBTOTAL(9,EU6:FB6)</f>
        <v>19</v>
      </c>
      <c r="FD6" s="42"/>
      <c r="FE6" s="42">
        <v>1</v>
      </c>
      <c r="FF6" s="42">
        <v>2</v>
      </c>
      <c r="FG6" s="42">
        <v>4</v>
      </c>
      <c r="FH6" s="43">
        <v>0</v>
      </c>
      <c r="FI6" s="42"/>
      <c r="FJ6" s="42"/>
      <c r="FK6" s="133">
        <f t="shared" ref="FK6:FK8" si="14">SUBTOTAL(9,FD6:FJ6)</f>
        <v>7</v>
      </c>
      <c r="FL6" s="44">
        <v>1</v>
      </c>
      <c r="FM6" s="44"/>
      <c r="FN6" s="42"/>
      <c r="FO6" s="42"/>
      <c r="FP6" s="42"/>
      <c r="FQ6" s="42">
        <v>5</v>
      </c>
      <c r="FR6" s="42">
        <v>1</v>
      </c>
      <c r="FS6" s="42"/>
      <c r="FT6" s="42"/>
      <c r="FU6" s="42"/>
      <c r="FV6" s="133">
        <f t="shared" ref="FV6:FV8" si="15">SUBTOTAL(9,FN6:FU6)</f>
        <v>6</v>
      </c>
      <c r="FW6" s="44"/>
      <c r="FX6" s="44"/>
      <c r="FY6" s="44">
        <v>2</v>
      </c>
      <c r="FZ6" s="42"/>
      <c r="GA6" s="42"/>
      <c r="GB6" s="42"/>
      <c r="GC6" s="42"/>
      <c r="GD6" s="133">
        <f t="shared" ref="GD6:GD8" si="16">SUBTOTAL(9,GA6:GC6)</f>
        <v>0</v>
      </c>
      <c r="GE6" s="44"/>
      <c r="GF6" s="44">
        <v>1</v>
      </c>
      <c r="GG6" s="44"/>
      <c r="GH6" s="135"/>
      <c r="GI6" s="44"/>
      <c r="GJ6" s="44"/>
      <c r="GK6" s="44">
        <v>1</v>
      </c>
      <c r="GL6" s="45">
        <v>0</v>
      </c>
      <c r="GM6" s="44"/>
      <c r="GN6" s="45">
        <v>0</v>
      </c>
      <c r="GO6" s="44"/>
      <c r="GP6" s="44"/>
      <c r="GQ6" s="132">
        <f t="shared" ref="GQ6:GQ7" si="17">SUBTOTAL(9,EU6:GP6)</f>
        <v>37</v>
      </c>
      <c r="GR6" s="44"/>
      <c r="GS6" s="44"/>
      <c r="GT6" s="44"/>
      <c r="GU6" s="44"/>
      <c r="GV6" s="136">
        <f t="shared" ref="GV6:GV7" si="18">SUBTOTAL(9,GR6:GU6)</f>
        <v>0</v>
      </c>
      <c r="GW6" s="21"/>
      <c r="GX6" s="21"/>
      <c r="GY6" s="47"/>
      <c r="GZ6" s="22"/>
      <c r="HA6" s="137">
        <f t="shared" ref="HA6:HA7" si="19">SUBTOTAL(9,GW6:GZ6)</f>
        <v>0</v>
      </c>
      <c r="HB6" s="63"/>
      <c r="HC6" s="138"/>
      <c r="HD6" s="139"/>
      <c r="HE6" s="140"/>
      <c r="HF6" s="141">
        <f t="shared" ref="HF6:HF8" si="20">SUBTOTAL(9,HB6:HE6)</f>
        <v>0</v>
      </c>
      <c r="HG6" s="106">
        <f t="shared" ref="HG6:HG8" si="21">SUBTOTAL(9,C6:HF6)</f>
        <v>62</v>
      </c>
      <c r="HH6" s="12"/>
      <c r="HI6" s="12"/>
    </row>
    <row r="7" spans="1:249" s="1" customFormat="1" ht="9.75" customHeight="1" thickBot="1" x14ac:dyDescent="0.2">
      <c r="A7" s="40" t="s">
        <v>244</v>
      </c>
      <c r="B7" s="41"/>
      <c r="C7" s="12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32">
        <f t="shared" si="0"/>
        <v>0</v>
      </c>
      <c r="V7" s="42">
        <v>1</v>
      </c>
      <c r="W7" s="42"/>
      <c r="X7" s="42"/>
      <c r="Y7" s="43"/>
      <c r="Z7" s="42"/>
      <c r="AA7" s="42">
        <v>1</v>
      </c>
      <c r="AB7" s="42"/>
      <c r="AC7" s="42"/>
      <c r="AD7" s="42">
        <v>5</v>
      </c>
      <c r="AE7" s="42"/>
      <c r="AF7" s="42">
        <v>4</v>
      </c>
      <c r="AG7" s="42">
        <v>1</v>
      </c>
      <c r="AH7" s="42"/>
      <c r="AI7" s="42">
        <v>1</v>
      </c>
      <c r="AJ7" s="42"/>
      <c r="AK7" s="42"/>
      <c r="AL7" s="42"/>
      <c r="AM7" s="42"/>
      <c r="AN7" s="42"/>
      <c r="AO7" s="42">
        <v>1</v>
      </c>
      <c r="AP7" s="42"/>
      <c r="AQ7" s="42"/>
      <c r="AR7" s="43"/>
      <c r="AS7" s="42">
        <v>2</v>
      </c>
      <c r="AT7" s="133">
        <f t="shared" si="1"/>
        <v>16</v>
      </c>
      <c r="AU7" s="42"/>
      <c r="AV7" s="42"/>
      <c r="AW7" s="42">
        <v>1</v>
      </c>
      <c r="AX7" s="42"/>
      <c r="AY7" s="43"/>
      <c r="AZ7" s="43"/>
      <c r="BA7" s="42"/>
      <c r="BB7" s="42"/>
      <c r="BC7" s="42">
        <v>2</v>
      </c>
      <c r="BD7" s="42"/>
      <c r="BE7" s="42">
        <v>1</v>
      </c>
      <c r="BF7" s="42">
        <v>1</v>
      </c>
      <c r="BG7" s="42">
        <v>1</v>
      </c>
      <c r="BH7" s="42"/>
      <c r="BI7" s="42"/>
      <c r="BJ7" s="42"/>
      <c r="BK7" s="42"/>
      <c r="BL7" s="42"/>
      <c r="BM7" s="42"/>
      <c r="BN7" s="42"/>
      <c r="BO7" s="42"/>
      <c r="BP7" s="133">
        <f t="shared" ref="BP7:BP8" si="22">SUBTOTAL(9,AU7:BO7)</f>
        <v>6</v>
      </c>
      <c r="BQ7" s="42"/>
      <c r="BR7" s="42"/>
      <c r="BS7" s="44"/>
      <c r="BT7" s="44"/>
      <c r="BU7" s="44"/>
      <c r="BV7" s="44"/>
      <c r="BW7" s="44"/>
      <c r="BX7" s="134">
        <f t="shared" si="2"/>
        <v>0</v>
      </c>
      <c r="BY7" s="42">
        <v>1</v>
      </c>
      <c r="BZ7" s="42"/>
      <c r="CA7" s="44"/>
      <c r="CB7" s="44"/>
      <c r="CC7" s="44"/>
      <c r="CD7" s="44"/>
      <c r="CE7" s="44">
        <v>1</v>
      </c>
      <c r="CF7" s="44"/>
      <c r="CG7" s="44"/>
      <c r="CH7" s="44"/>
      <c r="CI7" s="134">
        <f t="shared" si="3"/>
        <v>1</v>
      </c>
      <c r="CJ7" s="42">
        <v>1</v>
      </c>
      <c r="CK7" s="44">
        <v>1</v>
      </c>
      <c r="CL7" s="44"/>
      <c r="CM7" s="44"/>
      <c r="CN7" s="44"/>
      <c r="CO7" s="44">
        <v>1</v>
      </c>
      <c r="CP7" s="44"/>
      <c r="CQ7" s="134">
        <f t="shared" si="4"/>
        <v>3</v>
      </c>
      <c r="CR7" s="43"/>
      <c r="CS7" s="44"/>
      <c r="CT7" s="44"/>
      <c r="CU7" s="134">
        <f t="shared" si="5"/>
        <v>0</v>
      </c>
      <c r="CV7" s="42"/>
      <c r="CW7" s="42"/>
      <c r="CX7" s="44">
        <v>1</v>
      </c>
      <c r="CY7" s="44"/>
      <c r="CZ7" s="134">
        <f t="shared" si="6"/>
        <v>1</v>
      </c>
      <c r="DA7" s="43"/>
      <c r="DB7" s="42">
        <v>1</v>
      </c>
      <c r="DC7" s="44"/>
      <c r="DD7" s="44"/>
      <c r="DE7" s="44"/>
      <c r="DF7" s="44">
        <v>1</v>
      </c>
      <c r="DG7" s="44"/>
      <c r="DH7" s="44"/>
      <c r="DI7" s="134">
        <f t="shared" si="7"/>
        <v>2</v>
      </c>
      <c r="DJ7" s="42"/>
      <c r="DK7" s="44"/>
      <c r="DL7" s="42">
        <v>3</v>
      </c>
      <c r="DM7" s="133">
        <f t="shared" si="8"/>
        <v>3</v>
      </c>
      <c r="DN7" s="44"/>
      <c r="DO7" s="43"/>
      <c r="DP7" s="44"/>
      <c r="DQ7" s="42">
        <v>1</v>
      </c>
      <c r="DR7" s="133">
        <f t="shared" si="9"/>
        <v>1</v>
      </c>
      <c r="DS7" s="44"/>
      <c r="DT7" s="44">
        <v>1</v>
      </c>
      <c r="DU7" s="45"/>
      <c r="DV7" s="45"/>
      <c r="DW7" s="45"/>
      <c r="DX7" s="42"/>
      <c r="DY7" s="133">
        <f t="shared" si="10"/>
        <v>1</v>
      </c>
      <c r="DZ7" s="42"/>
      <c r="EA7" s="44"/>
      <c r="EB7" s="44"/>
      <c r="EC7" s="44"/>
      <c r="ED7" s="42"/>
      <c r="EE7" s="133">
        <f t="shared" si="11"/>
        <v>0</v>
      </c>
      <c r="EF7" s="42"/>
      <c r="EG7" s="42"/>
      <c r="EH7" s="42"/>
      <c r="EI7" s="42"/>
      <c r="EJ7" s="42"/>
      <c r="EK7" s="44">
        <v>1</v>
      </c>
      <c r="EL7" s="44"/>
      <c r="EM7" s="42"/>
      <c r="EN7" s="133">
        <f t="shared" ref="EN7" si="23">SUBTOTAL(9,EL7:EM7)</f>
        <v>0</v>
      </c>
      <c r="EO7" s="42"/>
      <c r="EP7" s="42"/>
      <c r="EQ7" s="42"/>
      <c r="ER7" s="42"/>
      <c r="ES7" s="44"/>
      <c r="ET7" s="134">
        <f t="shared" si="12"/>
        <v>36</v>
      </c>
      <c r="EU7" s="46">
        <v>1</v>
      </c>
      <c r="EV7" s="42"/>
      <c r="EW7" s="42">
        <v>2</v>
      </c>
      <c r="EX7" s="42">
        <v>4</v>
      </c>
      <c r="EY7" s="42">
        <v>2</v>
      </c>
      <c r="EZ7" s="42"/>
      <c r="FA7" s="42"/>
      <c r="FB7" s="42"/>
      <c r="FC7" s="133">
        <f t="shared" si="13"/>
        <v>9</v>
      </c>
      <c r="FD7" s="42"/>
      <c r="FE7" s="42"/>
      <c r="FF7" s="42"/>
      <c r="FG7" s="42"/>
      <c r="FH7" s="42">
        <v>2</v>
      </c>
      <c r="FI7" s="42"/>
      <c r="FJ7" s="42"/>
      <c r="FK7" s="133">
        <f t="shared" si="14"/>
        <v>2</v>
      </c>
      <c r="FL7" s="44">
        <v>1</v>
      </c>
      <c r="FM7" s="44"/>
      <c r="FN7" s="42"/>
      <c r="FO7" s="42"/>
      <c r="FP7" s="42">
        <v>1</v>
      </c>
      <c r="FQ7" s="42">
        <v>1</v>
      </c>
      <c r="FR7" s="42"/>
      <c r="FS7" s="42"/>
      <c r="FT7" s="42"/>
      <c r="FU7" s="42">
        <v>1</v>
      </c>
      <c r="FV7" s="133">
        <f t="shared" si="15"/>
        <v>3</v>
      </c>
      <c r="FW7" s="44"/>
      <c r="FX7" s="44"/>
      <c r="FY7" s="44"/>
      <c r="FZ7" s="42"/>
      <c r="GA7" s="42"/>
      <c r="GB7" s="42"/>
      <c r="GC7" s="42"/>
      <c r="GD7" s="133">
        <f t="shared" si="16"/>
        <v>0</v>
      </c>
      <c r="GE7" s="44"/>
      <c r="GF7" s="44"/>
      <c r="GG7" s="44"/>
      <c r="GH7" s="44"/>
      <c r="GI7" s="44"/>
      <c r="GJ7" s="44"/>
      <c r="GK7" s="44"/>
      <c r="GL7" s="44"/>
      <c r="GM7" s="44"/>
      <c r="GN7" s="44">
        <v>1</v>
      </c>
      <c r="GO7" s="44"/>
      <c r="GP7" s="44"/>
      <c r="GQ7" s="132">
        <f t="shared" si="17"/>
        <v>16</v>
      </c>
      <c r="GR7" s="44"/>
      <c r="GS7" s="44"/>
      <c r="GT7" s="44"/>
      <c r="GU7" s="44"/>
      <c r="GV7" s="136">
        <f t="shared" si="18"/>
        <v>0</v>
      </c>
      <c r="GW7" s="21"/>
      <c r="GX7" s="21"/>
      <c r="GY7" s="47"/>
      <c r="GZ7" s="22"/>
      <c r="HA7" s="137">
        <f t="shared" si="19"/>
        <v>0</v>
      </c>
      <c r="HB7" s="63"/>
      <c r="HC7" s="138"/>
      <c r="HD7" s="139"/>
      <c r="HE7" s="140"/>
      <c r="HF7" s="141">
        <f t="shared" si="20"/>
        <v>0</v>
      </c>
      <c r="HG7" s="106">
        <f t="shared" si="21"/>
        <v>52</v>
      </c>
      <c r="HH7" s="12"/>
      <c r="HI7" s="12"/>
    </row>
    <row r="8" spans="1:249" s="1" customFormat="1" ht="9.75" customHeight="1" thickTop="1" thickBot="1" x14ac:dyDescent="0.2">
      <c r="A8" s="48"/>
      <c r="B8" s="49" t="s">
        <v>89</v>
      </c>
      <c r="C8" s="108">
        <f t="shared" ref="C8:T8" si="24">SUM(C6:C7)</f>
        <v>0</v>
      </c>
      <c r="D8" s="108">
        <f t="shared" si="24"/>
        <v>0</v>
      </c>
      <c r="E8" s="108">
        <f t="shared" si="24"/>
        <v>0</v>
      </c>
      <c r="F8" s="108">
        <f t="shared" si="24"/>
        <v>0</v>
      </c>
      <c r="G8" s="108">
        <f t="shared" si="24"/>
        <v>0</v>
      </c>
      <c r="H8" s="108">
        <f t="shared" si="24"/>
        <v>0</v>
      </c>
      <c r="I8" s="108">
        <f t="shared" si="24"/>
        <v>0</v>
      </c>
      <c r="J8" s="108">
        <f t="shared" si="24"/>
        <v>0</v>
      </c>
      <c r="K8" s="108">
        <f t="shared" si="24"/>
        <v>0</v>
      </c>
      <c r="L8" s="108">
        <f t="shared" si="24"/>
        <v>0</v>
      </c>
      <c r="M8" s="108">
        <f t="shared" si="24"/>
        <v>0</v>
      </c>
      <c r="N8" s="108">
        <f t="shared" si="24"/>
        <v>0</v>
      </c>
      <c r="O8" s="108">
        <f t="shared" si="24"/>
        <v>0</v>
      </c>
      <c r="P8" s="108">
        <f t="shared" si="24"/>
        <v>0</v>
      </c>
      <c r="Q8" s="108">
        <f t="shared" si="24"/>
        <v>0</v>
      </c>
      <c r="R8" s="108">
        <f t="shared" si="24"/>
        <v>0</v>
      </c>
      <c r="S8" s="108">
        <f t="shared" si="24"/>
        <v>0</v>
      </c>
      <c r="T8" s="108">
        <f t="shared" si="24"/>
        <v>0</v>
      </c>
      <c r="U8" s="143">
        <f>SUBTOTAL(9,C8:T8)</f>
        <v>0</v>
      </c>
      <c r="V8" s="107">
        <f t="shared" ref="V8:AS8" si="25">SUM(V6:V7)</f>
        <v>1</v>
      </c>
      <c r="W8" s="108">
        <f t="shared" si="25"/>
        <v>0</v>
      </c>
      <c r="X8" s="108">
        <f t="shared" si="25"/>
        <v>0</v>
      </c>
      <c r="Y8" s="108">
        <f t="shared" si="25"/>
        <v>0</v>
      </c>
      <c r="Z8" s="108">
        <f t="shared" si="25"/>
        <v>0</v>
      </c>
      <c r="AA8" s="108">
        <f t="shared" si="25"/>
        <v>2</v>
      </c>
      <c r="AB8" s="108">
        <f t="shared" si="25"/>
        <v>0</v>
      </c>
      <c r="AC8" s="108">
        <f t="shared" si="25"/>
        <v>0</v>
      </c>
      <c r="AD8" s="108">
        <f t="shared" si="25"/>
        <v>5</v>
      </c>
      <c r="AE8" s="108">
        <f t="shared" si="25"/>
        <v>0</v>
      </c>
      <c r="AF8" s="108">
        <f t="shared" si="25"/>
        <v>4</v>
      </c>
      <c r="AG8" s="108">
        <f t="shared" si="25"/>
        <v>3</v>
      </c>
      <c r="AH8" s="108">
        <f t="shared" si="25"/>
        <v>2</v>
      </c>
      <c r="AI8" s="108">
        <f t="shared" si="25"/>
        <v>3</v>
      </c>
      <c r="AJ8" s="108">
        <f t="shared" si="25"/>
        <v>0</v>
      </c>
      <c r="AK8" s="108">
        <f t="shared" si="25"/>
        <v>0</v>
      </c>
      <c r="AL8" s="108">
        <f t="shared" si="25"/>
        <v>0</v>
      </c>
      <c r="AM8" s="108">
        <f t="shared" si="25"/>
        <v>0</v>
      </c>
      <c r="AN8" s="108">
        <f t="shared" si="25"/>
        <v>0</v>
      </c>
      <c r="AO8" s="108">
        <f t="shared" si="25"/>
        <v>1</v>
      </c>
      <c r="AP8" s="108">
        <f t="shared" si="25"/>
        <v>0</v>
      </c>
      <c r="AQ8" s="108">
        <f t="shared" si="25"/>
        <v>0</v>
      </c>
      <c r="AR8" s="108">
        <f t="shared" si="25"/>
        <v>0</v>
      </c>
      <c r="AS8" s="108">
        <f t="shared" si="25"/>
        <v>2</v>
      </c>
      <c r="AT8" s="108">
        <f t="shared" si="1"/>
        <v>23</v>
      </c>
      <c r="AU8" s="108">
        <f t="shared" ref="AU8:BO8" si="26">SUM(AU6:AU7)</f>
        <v>0</v>
      </c>
      <c r="AV8" s="108">
        <f t="shared" si="26"/>
        <v>0</v>
      </c>
      <c r="AW8" s="108">
        <f t="shared" si="26"/>
        <v>1</v>
      </c>
      <c r="AX8" s="108">
        <f t="shared" si="26"/>
        <v>0</v>
      </c>
      <c r="AY8" s="108">
        <f t="shared" si="26"/>
        <v>2</v>
      </c>
      <c r="AZ8" s="108">
        <f t="shared" si="26"/>
        <v>0</v>
      </c>
      <c r="BA8" s="108">
        <f t="shared" si="26"/>
        <v>1</v>
      </c>
      <c r="BB8" s="108">
        <f t="shared" si="26"/>
        <v>0</v>
      </c>
      <c r="BC8" s="108">
        <f t="shared" si="26"/>
        <v>9</v>
      </c>
      <c r="BD8" s="108">
        <f t="shared" si="26"/>
        <v>0</v>
      </c>
      <c r="BE8" s="108">
        <f t="shared" si="26"/>
        <v>2</v>
      </c>
      <c r="BF8" s="108">
        <f t="shared" si="26"/>
        <v>1</v>
      </c>
      <c r="BG8" s="108">
        <f t="shared" si="26"/>
        <v>1</v>
      </c>
      <c r="BH8" s="108">
        <f t="shared" si="26"/>
        <v>0</v>
      </c>
      <c r="BI8" s="108">
        <f t="shared" si="26"/>
        <v>0</v>
      </c>
      <c r="BJ8" s="108">
        <f t="shared" si="26"/>
        <v>0</v>
      </c>
      <c r="BK8" s="108">
        <f t="shared" si="26"/>
        <v>0</v>
      </c>
      <c r="BL8" s="108">
        <f t="shared" si="26"/>
        <v>0</v>
      </c>
      <c r="BM8" s="108">
        <f t="shared" si="26"/>
        <v>0</v>
      </c>
      <c r="BN8" s="108">
        <f t="shared" si="26"/>
        <v>0</v>
      </c>
      <c r="BO8" s="108">
        <f t="shared" si="26"/>
        <v>0</v>
      </c>
      <c r="BP8" s="108">
        <f t="shared" si="22"/>
        <v>17</v>
      </c>
      <c r="BQ8" s="108">
        <f t="shared" ref="BQ8:BW8" si="27">SUM(BQ6:BQ7)</f>
        <v>0</v>
      </c>
      <c r="BR8" s="108">
        <f t="shared" si="27"/>
        <v>0</v>
      </c>
      <c r="BS8" s="108">
        <f t="shared" si="27"/>
        <v>0</v>
      </c>
      <c r="BT8" s="108">
        <f t="shared" si="27"/>
        <v>0</v>
      </c>
      <c r="BU8" s="108">
        <f t="shared" si="27"/>
        <v>0</v>
      </c>
      <c r="BV8" s="108">
        <f t="shared" si="27"/>
        <v>0</v>
      </c>
      <c r="BW8" s="108">
        <f t="shared" si="27"/>
        <v>0</v>
      </c>
      <c r="BX8" s="110">
        <f t="shared" si="2"/>
        <v>0</v>
      </c>
      <c r="BY8" s="108">
        <f t="shared" ref="BY8:CH8" si="28">SUM(BY6:BY7)</f>
        <v>1</v>
      </c>
      <c r="BZ8" s="108">
        <f t="shared" si="28"/>
        <v>0</v>
      </c>
      <c r="CA8" s="108">
        <f t="shared" si="28"/>
        <v>1</v>
      </c>
      <c r="CB8" s="108">
        <f t="shared" si="28"/>
        <v>0</v>
      </c>
      <c r="CC8" s="108">
        <f t="shared" si="28"/>
        <v>0</v>
      </c>
      <c r="CD8" s="108">
        <f t="shared" si="28"/>
        <v>0</v>
      </c>
      <c r="CE8" s="108">
        <f t="shared" si="28"/>
        <v>1</v>
      </c>
      <c r="CF8" s="108">
        <f t="shared" si="28"/>
        <v>0</v>
      </c>
      <c r="CG8" s="108">
        <f t="shared" si="28"/>
        <v>0</v>
      </c>
      <c r="CH8" s="108">
        <f t="shared" si="28"/>
        <v>1</v>
      </c>
      <c r="CI8" s="110">
        <f t="shared" si="3"/>
        <v>3</v>
      </c>
      <c r="CJ8" s="108">
        <f t="shared" ref="CJ8:CP8" si="29">SUM(CJ6:CJ7)</f>
        <v>1</v>
      </c>
      <c r="CK8" s="108">
        <f t="shared" si="29"/>
        <v>1</v>
      </c>
      <c r="CL8" s="108">
        <f t="shared" si="29"/>
        <v>0</v>
      </c>
      <c r="CM8" s="108">
        <f t="shared" si="29"/>
        <v>0</v>
      </c>
      <c r="CN8" s="108">
        <f t="shared" si="29"/>
        <v>0</v>
      </c>
      <c r="CO8" s="108">
        <f t="shared" si="29"/>
        <v>1</v>
      </c>
      <c r="CP8" s="108">
        <f t="shared" si="29"/>
        <v>0</v>
      </c>
      <c r="CQ8" s="110">
        <f t="shared" si="4"/>
        <v>3</v>
      </c>
      <c r="CR8" s="108">
        <f>SUM(CR6:CR7)</f>
        <v>1</v>
      </c>
      <c r="CS8" s="108">
        <f>SUM(CS6:CS7)</f>
        <v>0</v>
      </c>
      <c r="CT8" s="108">
        <f>SUM(CT6:CT7)</f>
        <v>0</v>
      </c>
      <c r="CU8" s="110">
        <f t="shared" si="5"/>
        <v>1</v>
      </c>
      <c r="CV8" s="108">
        <f>SUM(CV6:CV7)</f>
        <v>0</v>
      </c>
      <c r="CW8" s="108">
        <f>SUM(CW6:CW7)</f>
        <v>0</v>
      </c>
      <c r="CX8" s="108">
        <f>SUM(CX6:CX7)</f>
        <v>2</v>
      </c>
      <c r="CY8" s="108">
        <f>SUM(CY6:CY7)</f>
        <v>0</v>
      </c>
      <c r="CZ8" s="110">
        <f t="shared" si="6"/>
        <v>2</v>
      </c>
      <c r="DA8" s="108">
        <f t="shared" ref="DA8:DH8" si="30">SUM(DA6:DA7)</f>
        <v>0</v>
      </c>
      <c r="DB8" s="108">
        <f t="shared" si="30"/>
        <v>1</v>
      </c>
      <c r="DC8" s="108">
        <f t="shared" si="30"/>
        <v>1</v>
      </c>
      <c r="DD8" s="108">
        <f t="shared" si="30"/>
        <v>0</v>
      </c>
      <c r="DE8" s="108">
        <f t="shared" si="30"/>
        <v>0</v>
      </c>
      <c r="DF8" s="108">
        <f t="shared" si="30"/>
        <v>1</v>
      </c>
      <c r="DG8" s="108">
        <f t="shared" si="30"/>
        <v>1</v>
      </c>
      <c r="DH8" s="108">
        <f t="shared" si="30"/>
        <v>0</v>
      </c>
      <c r="DI8" s="110">
        <f t="shared" si="7"/>
        <v>4</v>
      </c>
      <c r="DJ8" s="108">
        <f>SUM(DJ6:DJ7)</f>
        <v>1</v>
      </c>
      <c r="DK8" s="108">
        <f>SUM(DK6:DK7)</f>
        <v>0</v>
      </c>
      <c r="DL8" s="108">
        <f>SUM(DL6:DL7)</f>
        <v>3</v>
      </c>
      <c r="DM8" s="108">
        <f t="shared" si="8"/>
        <v>4</v>
      </c>
      <c r="DN8" s="108">
        <f>SUM(DN6:DN7)</f>
        <v>0</v>
      </c>
      <c r="DO8" s="108">
        <f>SUM(DO6:DO7)</f>
        <v>0</v>
      </c>
      <c r="DP8" s="108">
        <f>SUM(DP6:DP7)</f>
        <v>0</v>
      </c>
      <c r="DQ8" s="108">
        <f>SUM(DQ6:DQ7)</f>
        <v>1</v>
      </c>
      <c r="DR8" s="108">
        <f t="shared" si="9"/>
        <v>1</v>
      </c>
      <c r="DS8" s="108">
        <f t="shared" ref="DS8:DX8" si="31">SUM(DS6:DS7)</f>
        <v>0</v>
      </c>
      <c r="DT8" s="108">
        <f t="shared" si="31"/>
        <v>1</v>
      </c>
      <c r="DU8" s="108">
        <f t="shared" si="31"/>
        <v>0</v>
      </c>
      <c r="DV8" s="108">
        <f t="shared" si="31"/>
        <v>0</v>
      </c>
      <c r="DW8" s="108">
        <f t="shared" si="31"/>
        <v>0</v>
      </c>
      <c r="DX8" s="108">
        <f t="shared" si="31"/>
        <v>0</v>
      </c>
      <c r="DY8" s="108">
        <f t="shared" si="10"/>
        <v>1</v>
      </c>
      <c r="DZ8" s="108">
        <f>SUM(DZ6:DZ7)</f>
        <v>0</v>
      </c>
      <c r="EA8" s="108">
        <f>SUM(EA6:EA7)</f>
        <v>0</v>
      </c>
      <c r="EB8" s="108">
        <f>SUM(EB6:EB7)</f>
        <v>0</v>
      </c>
      <c r="EC8" s="108">
        <f>SUM(EC6:EC7)</f>
        <v>0</v>
      </c>
      <c r="ED8" s="108">
        <f>SUM(ED6:ED7)</f>
        <v>0</v>
      </c>
      <c r="EE8" s="108">
        <f t="shared" si="11"/>
        <v>0</v>
      </c>
      <c r="EF8" s="108">
        <f t="shared" ref="EF8:EM8" si="32">SUM(EF6:EF7)</f>
        <v>0</v>
      </c>
      <c r="EG8" s="108">
        <f t="shared" si="32"/>
        <v>0</v>
      </c>
      <c r="EH8" s="108">
        <f t="shared" si="32"/>
        <v>0</v>
      </c>
      <c r="EI8" s="108">
        <f t="shared" si="32"/>
        <v>0</v>
      </c>
      <c r="EJ8" s="108">
        <f t="shared" si="32"/>
        <v>0</v>
      </c>
      <c r="EK8" s="108">
        <f t="shared" si="32"/>
        <v>1</v>
      </c>
      <c r="EL8" s="108">
        <f t="shared" si="32"/>
        <v>0</v>
      </c>
      <c r="EM8" s="108">
        <f t="shared" si="32"/>
        <v>0</v>
      </c>
      <c r="EN8" s="108">
        <f>SUBTOTAL(9,EL8:EM8)</f>
        <v>0</v>
      </c>
      <c r="EO8" s="108">
        <f>SUM(EO6:EO7)</f>
        <v>0</v>
      </c>
      <c r="EP8" s="108">
        <f>SUM(EP6:EP7)</f>
        <v>0</v>
      </c>
      <c r="EQ8" s="108">
        <f>SUM(EQ6:EQ7)</f>
        <v>0</v>
      </c>
      <c r="ER8" s="108">
        <f>SUM(ER6:ER7)</f>
        <v>0</v>
      </c>
      <c r="ES8" s="108">
        <f>SUM(ES6:ES7)</f>
        <v>0</v>
      </c>
      <c r="ET8" s="143">
        <f t="shared" si="12"/>
        <v>61</v>
      </c>
      <c r="EU8" s="109">
        <f t="shared" ref="EU8:FB8" si="33">SUM(EU6:EU7)</f>
        <v>5</v>
      </c>
      <c r="EV8" s="108">
        <f t="shared" si="33"/>
        <v>1</v>
      </c>
      <c r="EW8" s="108">
        <f t="shared" si="33"/>
        <v>3</v>
      </c>
      <c r="EX8" s="108">
        <f t="shared" si="33"/>
        <v>10</v>
      </c>
      <c r="EY8" s="108">
        <f t="shared" si="33"/>
        <v>7</v>
      </c>
      <c r="EZ8" s="108">
        <f t="shared" si="33"/>
        <v>0</v>
      </c>
      <c r="FA8" s="108">
        <f t="shared" si="33"/>
        <v>0</v>
      </c>
      <c r="FB8" s="108">
        <f t="shared" si="33"/>
        <v>2</v>
      </c>
      <c r="FC8" s="108">
        <f t="shared" si="13"/>
        <v>28</v>
      </c>
      <c r="FD8" s="108">
        <f t="shared" ref="FD8:FJ8" si="34">SUM(FD6:FD7)</f>
        <v>0</v>
      </c>
      <c r="FE8" s="108">
        <f t="shared" si="34"/>
        <v>1</v>
      </c>
      <c r="FF8" s="108">
        <f t="shared" si="34"/>
        <v>2</v>
      </c>
      <c r="FG8" s="108">
        <f t="shared" si="34"/>
        <v>4</v>
      </c>
      <c r="FH8" s="108">
        <f t="shared" si="34"/>
        <v>2</v>
      </c>
      <c r="FI8" s="108">
        <f t="shared" si="34"/>
        <v>0</v>
      </c>
      <c r="FJ8" s="108">
        <f t="shared" si="34"/>
        <v>0</v>
      </c>
      <c r="FK8" s="108">
        <f t="shared" si="14"/>
        <v>9</v>
      </c>
      <c r="FL8" s="108">
        <f t="shared" ref="FL8:FU8" si="35">SUM(FL6:FL7)</f>
        <v>2</v>
      </c>
      <c r="FM8" s="108">
        <f t="shared" si="35"/>
        <v>0</v>
      </c>
      <c r="FN8" s="108">
        <f t="shared" si="35"/>
        <v>0</v>
      </c>
      <c r="FO8" s="108">
        <f t="shared" si="35"/>
        <v>0</v>
      </c>
      <c r="FP8" s="108">
        <f t="shared" si="35"/>
        <v>1</v>
      </c>
      <c r="FQ8" s="108">
        <f t="shared" si="35"/>
        <v>6</v>
      </c>
      <c r="FR8" s="108">
        <f t="shared" si="35"/>
        <v>1</v>
      </c>
      <c r="FS8" s="108">
        <f t="shared" si="35"/>
        <v>0</v>
      </c>
      <c r="FT8" s="108">
        <f t="shared" si="35"/>
        <v>0</v>
      </c>
      <c r="FU8" s="108">
        <f t="shared" si="35"/>
        <v>1</v>
      </c>
      <c r="FV8" s="108">
        <f t="shared" si="15"/>
        <v>9</v>
      </c>
      <c r="FW8" s="108">
        <f t="shared" ref="FW8:GC8" si="36">SUM(FW6:FW7)</f>
        <v>0</v>
      </c>
      <c r="FX8" s="108">
        <f t="shared" si="36"/>
        <v>0</v>
      </c>
      <c r="FY8" s="108">
        <f t="shared" si="36"/>
        <v>2</v>
      </c>
      <c r="FZ8" s="108">
        <f t="shared" si="36"/>
        <v>0</v>
      </c>
      <c r="GA8" s="108">
        <f t="shared" si="36"/>
        <v>0</v>
      </c>
      <c r="GB8" s="108">
        <f t="shared" si="36"/>
        <v>0</v>
      </c>
      <c r="GC8" s="108">
        <f t="shared" si="36"/>
        <v>0</v>
      </c>
      <c r="GD8" s="108">
        <f t="shared" si="16"/>
        <v>0</v>
      </c>
      <c r="GE8" s="108">
        <f t="shared" ref="GE8:GP8" si="37">SUM(GE6:GE7)</f>
        <v>0</v>
      </c>
      <c r="GF8" s="108">
        <f t="shared" si="37"/>
        <v>1</v>
      </c>
      <c r="GG8" s="108">
        <f t="shared" si="37"/>
        <v>0</v>
      </c>
      <c r="GH8" s="108">
        <f t="shared" si="37"/>
        <v>0</v>
      </c>
      <c r="GI8" s="108">
        <f t="shared" si="37"/>
        <v>0</v>
      </c>
      <c r="GJ8" s="108">
        <f t="shared" si="37"/>
        <v>0</v>
      </c>
      <c r="GK8" s="108">
        <f t="shared" si="37"/>
        <v>1</v>
      </c>
      <c r="GL8" s="108">
        <f t="shared" si="37"/>
        <v>0</v>
      </c>
      <c r="GM8" s="108">
        <f t="shared" si="37"/>
        <v>0</v>
      </c>
      <c r="GN8" s="108">
        <f t="shared" si="37"/>
        <v>1</v>
      </c>
      <c r="GO8" s="108">
        <f t="shared" si="37"/>
        <v>0</v>
      </c>
      <c r="GP8" s="108">
        <f t="shared" si="37"/>
        <v>0</v>
      </c>
      <c r="GQ8" s="143">
        <f>SUBTOTAL(9,EU8:GP8)</f>
        <v>53</v>
      </c>
      <c r="GR8" s="109">
        <f>SUM(GR6:GR7)</f>
        <v>0</v>
      </c>
      <c r="GS8" s="108">
        <f>SUM(GS6:GS7)</f>
        <v>0</v>
      </c>
      <c r="GT8" s="108">
        <f>SUM(GT6:GT7)</f>
        <v>0</v>
      </c>
      <c r="GU8" s="108">
        <f>SUM(GU6:GU7)</f>
        <v>0</v>
      </c>
      <c r="GV8" s="144">
        <f>SUBTOTAL(9,GR8:GU8)</f>
        <v>0</v>
      </c>
      <c r="GW8" s="108">
        <f>SUM(GW6:GW7)</f>
        <v>0</v>
      </c>
      <c r="GX8" s="108">
        <f>SUM(GX6:GX7)</f>
        <v>0</v>
      </c>
      <c r="GY8" s="108">
        <f>SUM(GY6:GY7)</f>
        <v>0</v>
      </c>
      <c r="GZ8" s="108">
        <f>SUM(GZ6:GZ7)</f>
        <v>0</v>
      </c>
      <c r="HA8" s="144">
        <f>SUBTOTAL(9,GW8:GZ8)</f>
        <v>0</v>
      </c>
      <c r="HB8" s="145">
        <f>SUM(HB6:HB7)</f>
        <v>0</v>
      </c>
      <c r="HC8" s="146">
        <f>SUM(HC6:HC7)</f>
        <v>0</v>
      </c>
      <c r="HD8" s="108">
        <f>SUM(HD6:HD7)</f>
        <v>0</v>
      </c>
      <c r="HE8" s="145">
        <f>SUM(HE6:HE7)</f>
        <v>0</v>
      </c>
      <c r="HF8" s="143">
        <f t="shared" si="20"/>
        <v>0</v>
      </c>
      <c r="HG8" s="114">
        <f t="shared" si="21"/>
        <v>114</v>
      </c>
    </row>
    <row r="9" spans="1:249" s="1" customFormat="1" ht="9.75" customHeight="1" x14ac:dyDescent="0.15">
      <c r="M9" s="50"/>
      <c r="O9" s="50"/>
      <c r="HR9" s="12"/>
      <c r="HS9" s="12"/>
      <c r="HT9" s="12"/>
      <c r="HU9" s="12"/>
    </row>
    <row r="10" spans="1:249" s="1" customFormat="1" ht="9.75" customHeight="1" thickBot="1" x14ac:dyDescent="0.2"/>
    <row r="11" spans="1:249" s="1" customFormat="1" ht="9.75" customHeight="1" x14ac:dyDescent="0.15">
      <c r="A11" s="207" t="s">
        <v>80</v>
      </c>
      <c r="B11" s="4" t="s">
        <v>0</v>
      </c>
      <c r="C11" s="51" t="s">
        <v>82</v>
      </c>
      <c r="D11" s="52" t="s">
        <v>83</v>
      </c>
      <c r="E11" s="53" t="s">
        <v>84</v>
      </c>
      <c r="F11" s="53" t="s">
        <v>85</v>
      </c>
      <c r="G11" s="53" t="s">
        <v>128</v>
      </c>
      <c r="H11" s="53" t="s">
        <v>129</v>
      </c>
      <c r="I11" s="7" t="s">
        <v>3</v>
      </c>
      <c r="J11" s="54" t="s">
        <v>75</v>
      </c>
      <c r="K11" s="192" t="s">
        <v>34</v>
      </c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8"/>
      <c r="BZ11" s="212" t="s">
        <v>35</v>
      </c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4"/>
    </row>
    <row r="12" spans="1:249" s="1" customFormat="1" ht="9.75" customHeight="1" x14ac:dyDescent="0.15">
      <c r="A12" s="201"/>
      <c r="B12" s="13" t="s">
        <v>2</v>
      </c>
      <c r="C12" s="55"/>
      <c r="D12" s="47"/>
      <c r="E12" s="47"/>
      <c r="F12" s="14">
        <v>5</v>
      </c>
      <c r="G12" s="14">
        <v>15</v>
      </c>
      <c r="H12" s="14">
        <v>3</v>
      </c>
      <c r="I12" s="47"/>
      <c r="J12" s="18"/>
      <c r="K12" s="208" t="s">
        <v>179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96" t="s">
        <v>180</v>
      </c>
      <c r="X12" s="184"/>
      <c r="Y12" s="184"/>
      <c r="Z12" s="184"/>
      <c r="AA12" s="184"/>
      <c r="AB12" s="184"/>
      <c r="AC12" s="184"/>
      <c r="AD12" s="184"/>
      <c r="AE12" s="184"/>
      <c r="AF12" s="184"/>
      <c r="AG12" s="185"/>
      <c r="AH12" s="177" t="s">
        <v>189</v>
      </c>
      <c r="AI12" s="178"/>
      <c r="AJ12" s="178"/>
      <c r="AK12" s="178"/>
      <c r="AL12" s="178"/>
      <c r="AM12" s="179"/>
      <c r="AN12" s="196" t="s">
        <v>190</v>
      </c>
      <c r="AO12" s="209"/>
      <c r="AP12" s="209"/>
      <c r="AQ12" s="209"/>
      <c r="AR12" s="209"/>
      <c r="AS12" s="209"/>
      <c r="AT12" s="210"/>
      <c r="AU12" s="59">
        <v>6</v>
      </c>
      <c r="AV12" s="60">
        <v>8</v>
      </c>
      <c r="AW12" s="177" t="s">
        <v>92</v>
      </c>
      <c r="AX12" s="178"/>
      <c r="AY12" s="178"/>
      <c r="AZ12" s="178"/>
      <c r="BA12" s="178"/>
      <c r="BB12" s="179"/>
      <c r="BC12" s="59">
        <v>10</v>
      </c>
      <c r="BD12" s="196" t="s">
        <v>191</v>
      </c>
      <c r="BE12" s="209"/>
      <c r="BF12" s="209"/>
      <c r="BG12" s="209"/>
      <c r="BH12" s="210"/>
      <c r="BI12" s="196" t="s">
        <v>229</v>
      </c>
      <c r="BJ12" s="184"/>
      <c r="BK12" s="184"/>
      <c r="BL12" s="185"/>
      <c r="BM12" s="61" t="s">
        <v>230</v>
      </c>
      <c r="BN12" s="177" t="s">
        <v>192</v>
      </c>
      <c r="BO12" s="178"/>
      <c r="BP12" s="178"/>
      <c r="BQ12" s="179"/>
      <c r="BR12" s="60">
        <v>27</v>
      </c>
      <c r="BS12" s="177" t="s">
        <v>193</v>
      </c>
      <c r="BT12" s="178"/>
      <c r="BU12" s="178"/>
      <c r="BV12" s="179"/>
      <c r="BW12" s="61" t="s">
        <v>231</v>
      </c>
      <c r="BX12" s="62" t="s">
        <v>86</v>
      </c>
      <c r="BY12" s="123" t="s">
        <v>4</v>
      </c>
      <c r="BZ12" s="180" t="s">
        <v>194</v>
      </c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9"/>
      <c r="DN12" s="177" t="s">
        <v>195</v>
      </c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9"/>
      <c r="EO12" s="196" t="s">
        <v>217</v>
      </c>
      <c r="EP12" s="184"/>
      <c r="EQ12" s="184"/>
      <c r="ER12" s="184"/>
      <c r="ES12" s="184"/>
      <c r="ET12" s="185"/>
      <c r="EU12" s="59">
        <v>4</v>
      </c>
      <c r="EV12" s="177" t="s">
        <v>190</v>
      </c>
      <c r="EW12" s="178"/>
      <c r="EX12" s="178"/>
      <c r="EY12" s="178"/>
      <c r="EZ12" s="178"/>
      <c r="FA12" s="178"/>
      <c r="FB12" s="178"/>
      <c r="FC12" s="178"/>
      <c r="FD12" s="179"/>
      <c r="FE12" s="59">
        <v>6</v>
      </c>
      <c r="FF12" s="61" t="s">
        <v>232</v>
      </c>
      <c r="FG12" s="177" t="s">
        <v>91</v>
      </c>
      <c r="FH12" s="178"/>
      <c r="FI12" s="178"/>
      <c r="FJ12" s="178"/>
      <c r="FK12" s="178"/>
      <c r="FL12" s="178"/>
      <c r="FM12" s="178"/>
      <c r="FN12" s="178"/>
      <c r="FO12" s="179"/>
      <c r="FP12" s="177" t="s">
        <v>196</v>
      </c>
      <c r="FQ12" s="178"/>
      <c r="FR12" s="178"/>
      <c r="FS12" s="178"/>
      <c r="FT12" s="178"/>
      <c r="FU12" s="178"/>
      <c r="FV12" s="178"/>
      <c r="FW12" s="178"/>
      <c r="FX12" s="178"/>
      <c r="FY12" s="179"/>
      <c r="FZ12" s="59">
        <v>12</v>
      </c>
      <c r="GA12" s="59">
        <v>13</v>
      </c>
      <c r="GB12" s="177" t="s">
        <v>93</v>
      </c>
      <c r="GC12" s="178"/>
      <c r="GD12" s="178"/>
      <c r="GE12" s="178"/>
      <c r="GF12" s="178"/>
      <c r="GG12" s="178"/>
      <c r="GH12" s="178"/>
      <c r="GI12" s="179"/>
      <c r="GJ12" s="59">
        <v>18</v>
      </c>
      <c r="GK12" s="59">
        <v>19</v>
      </c>
      <c r="GL12" s="59">
        <v>21</v>
      </c>
      <c r="GM12" s="177" t="s">
        <v>100</v>
      </c>
      <c r="GN12" s="178"/>
      <c r="GO12" s="178"/>
      <c r="GP12" s="179"/>
      <c r="GQ12" s="177" t="s">
        <v>99</v>
      </c>
      <c r="GR12" s="178"/>
      <c r="GS12" s="178"/>
      <c r="GT12" s="178"/>
      <c r="GU12" s="179"/>
      <c r="GV12" s="177" t="s">
        <v>98</v>
      </c>
      <c r="GW12" s="178"/>
      <c r="GX12" s="178"/>
      <c r="GY12" s="179"/>
      <c r="GZ12" s="61" t="s">
        <v>233</v>
      </c>
      <c r="HA12" s="59">
        <v>26</v>
      </c>
      <c r="HB12" s="56" t="s">
        <v>95</v>
      </c>
      <c r="HC12" s="120"/>
      <c r="HD12" s="120"/>
      <c r="HE12" s="120"/>
      <c r="HF12" s="120"/>
      <c r="HG12" s="121"/>
      <c r="HH12" s="59">
        <v>28</v>
      </c>
      <c r="HI12" s="59">
        <v>29</v>
      </c>
      <c r="HJ12" s="59">
        <v>30</v>
      </c>
      <c r="HK12" s="177" t="s">
        <v>197</v>
      </c>
      <c r="HL12" s="181"/>
      <c r="HM12" s="181"/>
      <c r="HN12" s="182"/>
      <c r="HO12" s="59">
        <v>34</v>
      </c>
      <c r="HP12" s="59">
        <v>38</v>
      </c>
      <c r="HQ12" s="59">
        <v>39</v>
      </c>
      <c r="HR12" s="177" t="s">
        <v>96</v>
      </c>
      <c r="HS12" s="178"/>
      <c r="HT12" s="178"/>
      <c r="HU12" s="178"/>
      <c r="HV12" s="178"/>
      <c r="HW12" s="179"/>
      <c r="HX12" s="61" t="s">
        <v>234</v>
      </c>
      <c r="HY12" s="196" t="s">
        <v>198</v>
      </c>
      <c r="HZ12" s="209"/>
      <c r="IA12" s="210"/>
      <c r="IB12" s="65" t="s">
        <v>235</v>
      </c>
      <c r="IC12" s="58" t="s">
        <v>236</v>
      </c>
      <c r="ID12" s="59" t="s">
        <v>3</v>
      </c>
      <c r="IE12" s="147" t="s">
        <v>4</v>
      </c>
    </row>
    <row r="13" spans="1:249" s="68" customFormat="1" ht="9.75" customHeight="1" thickBot="1" x14ac:dyDescent="0.2">
      <c r="A13" s="202"/>
      <c r="B13" s="31" t="s">
        <v>5</v>
      </c>
      <c r="C13" s="66"/>
      <c r="D13" s="33"/>
      <c r="E13" s="33"/>
      <c r="F13" s="33"/>
      <c r="G13" s="33"/>
      <c r="H13" s="33"/>
      <c r="I13" s="33"/>
      <c r="J13" s="148"/>
      <c r="K13" s="66" t="s">
        <v>30</v>
      </c>
      <c r="L13" s="32" t="s">
        <v>7</v>
      </c>
      <c r="M13" s="32" t="s">
        <v>8</v>
      </c>
      <c r="N13" s="32" t="s">
        <v>9</v>
      </c>
      <c r="O13" s="32" t="s">
        <v>11</v>
      </c>
      <c r="P13" s="33" t="s">
        <v>12</v>
      </c>
      <c r="Q13" s="33" t="s">
        <v>31</v>
      </c>
      <c r="R13" s="33" t="s">
        <v>132</v>
      </c>
      <c r="S13" s="33" t="s">
        <v>130</v>
      </c>
      <c r="T13" s="33" t="s">
        <v>131</v>
      </c>
      <c r="U13" s="33" t="s">
        <v>3</v>
      </c>
      <c r="V13" s="83" t="s">
        <v>29</v>
      </c>
      <c r="W13" s="33" t="s">
        <v>30</v>
      </c>
      <c r="X13" s="33" t="s">
        <v>7</v>
      </c>
      <c r="Y13" s="33" t="s">
        <v>8</v>
      </c>
      <c r="Z13" s="33" t="s">
        <v>9</v>
      </c>
      <c r="AA13" s="33" t="s">
        <v>10</v>
      </c>
      <c r="AB13" s="33" t="s">
        <v>11</v>
      </c>
      <c r="AC13" s="33" t="s">
        <v>133</v>
      </c>
      <c r="AD13" s="33" t="s">
        <v>134</v>
      </c>
      <c r="AE13" s="33" t="s">
        <v>132</v>
      </c>
      <c r="AF13" s="33" t="s">
        <v>3</v>
      </c>
      <c r="AG13" s="33" t="s">
        <v>29</v>
      </c>
      <c r="AH13" s="33" t="s">
        <v>135</v>
      </c>
      <c r="AI13" s="33" t="s">
        <v>136</v>
      </c>
      <c r="AJ13" s="33" t="s">
        <v>137</v>
      </c>
      <c r="AK13" s="33" t="s">
        <v>138</v>
      </c>
      <c r="AL13" s="33" t="s">
        <v>86</v>
      </c>
      <c r="AM13" s="33" t="s">
        <v>29</v>
      </c>
      <c r="AN13" s="33" t="s">
        <v>30</v>
      </c>
      <c r="AO13" s="33" t="s">
        <v>7</v>
      </c>
      <c r="AP13" s="33" t="s">
        <v>8</v>
      </c>
      <c r="AQ13" s="33" t="s">
        <v>9</v>
      </c>
      <c r="AR13" s="33" t="s">
        <v>139</v>
      </c>
      <c r="AS13" s="33" t="s">
        <v>3</v>
      </c>
      <c r="AT13" s="33" t="s">
        <v>29</v>
      </c>
      <c r="AU13" s="33"/>
      <c r="AV13" s="33"/>
      <c r="AW13" s="33" t="s">
        <v>6</v>
      </c>
      <c r="AX13" s="33" t="s">
        <v>33</v>
      </c>
      <c r="AY13" s="33" t="s">
        <v>36</v>
      </c>
      <c r="AZ13" s="33" t="s">
        <v>138</v>
      </c>
      <c r="BA13" s="33" t="s">
        <v>3</v>
      </c>
      <c r="BB13" s="33" t="s">
        <v>29</v>
      </c>
      <c r="BC13" s="33"/>
      <c r="BD13" s="33" t="s">
        <v>6</v>
      </c>
      <c r="BE13" s="33" t="s">
        <v>33</v>
      </c>
      <c r="BF13" s="33" t="s">
        <v>137</v>
      </c>
      <c r="BG13" s="33" t="s">
        <v>3</v>
      </c>
      <c r="BH13" s="33" t="s">
        <v>29</v>
      </c>
      <c r="BI13" s="33" t="s">
        <v>135</v>
      </c>
      <c r="BJ13" s="33" t="s">
        <v>136</v>
      </c>
      <c r="BK13" s="33" t="s">
        <v>3</v>
      </c>
      <c r="BL13" s="33" t="s">
        <v>29</v>
      </c>
      <c r="BM13" s="33"/>
      <c r="BN13" s="33" t="s">
        <v>6</v>
      </c>
      <c r="BO13" s="33" t="s">
        <v>33</v>
      </c>
      <c r="BP13" s="33" t="s">
        <v>3</v>
      </c>
      <c r="BQ13" s="33" t="s">
        <v>29</v>
      </c>
      <c r="BR13" s="33"/>
      <c r="BS13" s="33" t="s">
        <v>6</v>
      </c>
      <c r="BT13" s="33" t="s">
        <v>33</v>
      </c>
      <c r="BU13" s="33" t="s">
        <v>3</v>
      </c>
      <c r="BV13" s="33" t="s">
        <v>29</v>
      </c>
      <c r="BW13" s="85"/>
      <c r="BX13" s="39"/>
      <c r="BY13" s="125"/>
      <c r="BZ13" s="67" t="s">
        <v>6</v>
      </c>
      <c r="CA13" s="33" t="s">
        <v>33</v>
      </c>
      <c r="CB13" s="33" t="s">
        <v>36</v>
      </c>
      <c r="CC13" s="33" t="s">
        <v>37</v>
      </c>
      <c r="CD13" s="33" t="s">
        <v>38</v>
      </c>
      <c r="CE13" s="33" t="s">
        <v>39</v>
      </c>
      <c r="CF13" s="33" t="s">
        <v>40</v>
      </c>
      <c r="CG13" s="33" t="s">
        <v>41</v>
      </c>
      <c r="CH13" s="33" t="s">
        <v>42</v>
      </c>
      <c r="CI13" s="33" t="s">
        <v>43</v>
      </c>
      <c r="CJ13" s="33" t="s">
        <v>44</v>
      </c>
      <c r="CK13" s="33" t="s">
        <v>45</v>
      </c>
      <c r="CL13" s="33" t="s">
        <v>46</v>
      </c>
      <c r="CM13" s="33" t="s">
        <v>47</v>
      </c>
      <c r="CN13" s="33" t="s">
        <v>48</v>
      </c>
      <c r="CO13" s="33" t="s">
        <v>49</v>
      </c>
      <c r="CP13" s="33" t="s">
        <v>50</v>
      </c>
      <c r="CQ13" s="33" t="s">
        <v>51</v>
      </c>
      <c r="CR13" s="33" t="s">
        <v>52</v>
      </c>
      <c r="CS13" s="33" t="s">
        <v>53</v>
      </c>
      <c r="CT13" s="33" t="s">
        <v>54</v>
      </c>
      <c r="CU13" s="33" t="s">
        <v>55</v>
      </c>
      <c r="CV13" s="33" t="s">
        <v>56</v>
      </c>
      <c r="CW13" s="33" t="s">
        <v>57</v>
      </c>
      <c r="CX13" s="33" t="s">
        <v>58</v>
      </c>
      <c r="CY13" s="33" t="s">
        <v>59</v>
      </c>
      <c r="CZ13" s="33" t="s">
        <v>60</v>
      </c>
      <c r="DA13" s="33" t="s">
        <v>61</v>
      </c>
      <c r="DB13" s="33" t="s">
        <v>62</v>
      </c>
      <c r="DC13" s="33" t="s">
        <v>63</v>
      </c>
      <c r="DD13" s="33" t="s">
        <v>140</v>
      </c>
      <c r="DE13" s="33" t="s">
        <v>141</v>
      </c>
      <c r="DF13" s="33" t="s">
        <v>142</v>
      </c>
      <c r="DG13" s="33" t="s">
        <v>143</v>
      </c>
      <c r="DH13" s="33" t="s">
        <v>144</v>
      </c>
      <c r="DI13" s="33" t="s">
        <v>145</v>
      </c>
      <c r="DJ13" s="33" t="s">
        <v>146</v>
      </c>
      <c r="DK13" s="33" t="s">
        <v>147</v>
      </c>
      <c r="DL13" s="33" t="s">
        <v>3</v>
      </c>
      <c r="DM13" s="33" t="s">
        <v>29</v>
      </c>
      <c r="DN13" s="33" t="s">
        <v>6</v>
      </c>
      <c r="DO13" s="33" t="s">
        <v>33</v>
      </c>
      <c r="DP13" s="33" t="s">
        <v>36</v>
      </c>
      <c r="DQ13" s="33" t="s">
        <v>64</v>
      </c>
      <c r="DR13" s="33" t="s">
        <v>38</v>
      </c>
      <c r="DS13" s="33" t="s">
        <v>39</v>
      </c>
      <c r="DT13" s="33" t="s">
        <v>40</v>
      </c>
      <c r="DU13" s="33" t="s">
        <v>41</v>
      </c>
      <c r="DV13" s="33" t="s">
        <v>42</v>
      </c>
      <c r="DW13" s="33" t="s">
        <v>43</v>
      </c>
      <c r="DX13" s="33" t="s">
        <v>44</v>
      </c>
      <c r="DY13" s="33" t="s">
        <v>45</v>
      </c>
      <c r="DZ13" s="33" t="s">
        <v>46</v>
      </c>
      <c r="EA13" s="33" t="s">
        <v>47</v>
      </c>
      <c r="EB13" s="33" t="s">
        <v>48</v>
      </c>
      <c r="EC13" s="33" t="s">
        <v>49</v>
      </c>
      <c r="ED13" s="33" t="s">
        <v>50</v>
      </c>
      <c r="EE13" s="33" t="s">
        <v>51</v>
      </c>
      <c r="EF13" s="33" t="s">
        <v>65</v>
      </c>
      <c r="EG13" s="33" t="s">
        <v>148</v>
      </c>
      <c r="EH13" s="33" t="s">
        <v>149</v>
      </c>
      <c r="EI13" s="33" t="s">
        <v>150</v>
      </c>
      <c r="EJ13" s="33" t="s">
        <v>151</v>
      </c>
      <c r="EK13" s="33" t="s">
        <v>152</v>
      </c>
      <c r="EL13" s="33" t="s">
        <v>153</v>
      </c>
      <c r="EM13" s="33" t="s">
        <v>3</v>
      </c>
      <c r="EN13" s="33" t="s">
        <v>29</v>
      </c>
      <c r="EO13" s="33" t="s">
        <v>212</v>
      </c>
      <c r="EP13" s="33" t="s">
        <v>213</v>
      </c>
      <c r="EQ13" s="33" t="s">
        <v>214</v>
      </c>
      <c r="ER13" s="33" t="s">
        <v>215</v>
      </c>
      <c r="ES13" s="33" t="s">
        <v>86</v>
      </c>
      <c r="ET13" s="33" t="s">
        <v>216</v>
      </c>
      <c r="EU13" s="33"/>
      <c r="EV13" s="33" t="s">
        <v>38</v>
      </c>
      <c r="EW13" s="33" t="s">
        <v>40</v>
      </c>
      <c r="EX13" s="33" t="s">
        <v>218</v>
      </c>
      <c r="EY13" s="33" t="s">
        <v>42</v>
      </c>
      <c r="EZ13" s="33" t="s">
        <v>43</v>
      </c>
      <c r="FA13" s="33" t="s">
        <v>44</v>
      </c>
      <c r="FB13" s="33" t="s">
        <v>154</v>
      </c>
      <c r="FC13" s="33" t="s">
        <v>3</v>
      </c>
      <c r="FD13" s="33" t="s">
        <v>29</v>
      </c>
      <c r="FE13" s="33"/>
      <c r="FF13" s="33"/>
      <c r="FG13" s="33" t="s">
        <v>6</v>
      </c>
      <c r="FH13" s="33" t="s">
        <v>33</v>
      </c>
      <c r="FI13" s="33" t="s">
        <v>36</v>
      </c>
      <c r="FJ13" s="33" t="s">
        <v>37</v>
      </c>
      <c r="FK13" s="33" t="s">
        <v>64</v>
      </c>
      <c r="FL13" s="33" t="s">
        <v>38</v>
      </c>
      <c r="FM13" s="33" t="s">
        <v>39</v>
      </c>
      <c r="FN13" s="33" t="s">
        <v>3</v>
      </c>
      <c r="FO13" s="33" t="s">
        <v>29</v>
      </c>
      <c r="FP13" s="33" t="s">
        <v>6</v>
      </c>
      <c r="FQ13" s="33" t="s">
        <v>36</v>
      </c>
      <c r="FR13" s="33" t="s">
        <v>37</v>
      </c>
      <c r="FS13" s="33" t="s">
        <v>64</v>
      </c>
      <c r="FT13" s="33" t="s">
        <v>38</v>
      </c>
      <c r="FU13" s="33" t="s">
        <v>39</v>
      </c>
      <c r="FV13" s="33" t="s">
        <v>40</v>
      </c>
      <c r="FW13" s="33" t="s">
        <v>43</v>
      </c>
      <c r="FX13" s="33" t="s">
        <v>3</v>
      </c>
      <c r="FY13" s="33" t="s">
        <v>29</v>
      </c>
      <c r="FZ13" s="33"/>
      <c r="GA13" s="33"/>
      <c r="GB13" s="33" t="s">
        <v>6</v>
      </c>
      <c r="GC13" s="33" t="s">
        <v>33</v>
      </c>
      <c r="GD13" s="33" t="s">
        <v>36</v>
      </c>
      <c r="GE13" s="33" t="s">
        <v>37</v>
      </c>
      <c r="GF13" s="33" t="s">
        <v>139</v>
      </c>
      <c r="GG13" s="33" t="s">
        <v>155</v>
      </c>
      <c r="GH13" s="33" t="s">
        <v>3</v>
      </c>
      <c r="GI13" s="33" t="s">
        <v>29</v>
      </c>
      <c r="GJ13" s="33"/>
      <c r="GK13" s="33"/>
      <c r="GL13" s="33"/>
      <c r="GM13" s="33" t="s">
        <v>6</v>
      </c>
      <c r="GN13" s="33" t="s">
        <v>33</v>
      </c>
      <c r="GO13" s="33" t="s">
        <v>3</v>
      </c>
      <c r="GP13" s="33" t="s">
        <v>29</v>
      </c>
      <c r="GQ13" s="33" t="s">
        <v>6</v>
      </c>
      <c r="GR13" s="33" t="s">
        <v>33</v>
      </c>
      <c r="GS13" s="33" t="s">
        <v>36</v>
      </c>
      <c r="GT13" s="33" t="s">
        <v>3</v>
      </c>
      <c r="GU13" s="33" t="s">
        <v>29</v>
      </c>
      <c r="GV13" s="33" t="s">
        <v>6</v>
      </c>
      <c r="GW13" s="33" t="s">
        <v>33</v>
      </c>
      <c r="GX13" s="33" t="s">
        <v>3</v>
      </c>
      <c r="GY13" s="33" t="s">
        <v>29</v>
      </c>
      <c r="GZ13" s="33"/>
      <c r="HA13" s="33"/>
      <c r="HB13" s="33" t="s">
        <v>6</v>
      </c>
      <c r="HC13" s="33" t="s">
        <v>33</v>
      </c>
      <c r="HD13" s="33" t="s">
        <v>36</v>
      </c>
      <c r="HE13" s="33" t="s">
        <v>138</v>
      </c>
      <c r="HF13" s="33" t="s">
        <v>3</v>
      </c>
      <c r="HG13" s="33" t="s">
        <v>29</v>
      </c>
      <c r="HH13" s="33"/>
      <c r="HI13" s="33"/>
      <c r="HJ13" s="33"/>
      <c r="HK13" s="33" t="s">
        <v>6</v>
      </c>
      <c r="HL13" s="33" t="s">
        <v>33</v>
      </c>
      <c r="HM13" s="33" t="s">
        <v>3</v>
      </c>
      <c r="HN13" s="33" t="s">
        <v>29</v>
      </c>
      <c r="HO13" s="33"/>
      <c r="HP13" s="33"/>
      <c r="HQ13" s="33"/>
      <c r="HR13" s="33" t="s">
        <v>33</v>
      </c>
      <c r="HS13" s="33" t="s">
        <v>36</v>
      </c>
      <c r="HT13" s="33" t="s">
        <v>37</v>
      </c>
      <c r="HU13" s="33" t="s">
        <v>64</v>
      </c>
      <c r="HV13" s="33" t="s">
        <v>3</v>
      </c>
      <c r="HW13" s="33" t="s">
        <v>29</v>
      </c>
      <c r="HX13" s="33"/>
      <c r="HY13" s="33" t="s">
        <v>6</v>
      </c>
      <c r="HZ13" s="33" t="s">
        <v>3</v>
      </c>
      <c r="IA13" s="33" t="s">
        <v>29</v>
      </c>
      <c r="IB13" s="33"/>
      <c r="IC13" s="33"/>
      <c r="ID13" s="33"/>
      <c r="IE13" s="148"/>
    </row>
    <row r="14" spans="1:249" s="1" customFormat="1" ht="9.75" customHeight="1" x14ac:dyDescent="0.15">
      <c r="A14" s="40" t="s">
        <v>243</v>
      </c>
      <c r="B14" s="41"/>
      <c r="C14" s="69"/>
      <c r="D14" s="71"/>
      <c r="E14" s="71"/>
      <c r="F14" s="71"/>
      <c r="G14" s="70"/>
      <c r="H14" s="71"/>
      <c r="I14" s="71"/>
      <c r="J14" s="149">
        <f>SUBTOTAL(9,C14:I14)</f>
        <v>0</v>
      </c>
      <c r="K14" s="69"/>
      <c r="L14" s="47"/>
      <c r="M14" s="47"/>
      <c r="N14" s="47"/>
      <c r="O14" s="47"/>
      <c r="P14" s="70"/>
      <c r="Q14" s="71"/>
      <c r="R14" s="71"/>
      <c r="S14" s="71"/>
      <c r="T14" s="71"/>
      <c r="U14" s="71"/>
      <c r="V14" s="150">
        <f t="shared" ref="V14:V16" si="38">SUBTOTAL(9,K14:U14)</f>
        <v>0</v>
      </c>
      <c r="W14" s="72"/>
      <c r="X14" s="71"/>
      <c r="Y14" s="71"/>
      <c r="Z14" s="71"/>
      <c r="AA14" s="71"/>
      <c r="AB14" s="71"/>
      <c r="AC14" s="71"/>
      <c r="AD14" s="71"/>
      <c r="AE14" s="71"/>
      <c r="AF14" s="71"/>
      <c r="AG14" s="116">
        <f>SUBTOTAL(9,W14:AF14)</f>
        <v>0</v>
      </c>
      <c r="AH14" s="71"/>
      <c r="AI14" s="70"/>
      <c r="AJ14" s="71"/>
      <c r="AK14" s="71"/>
      <c r="AL14" s="71"/>
      <c r="AM14" s="116">
        <f t="shared" ref="AM14:AM16" si="39">SUBTOTAL(9,AH14:AL14)</f>
        <v>0</v>
      </c>
      <c r="AN14" s="71"/>
      <c r="AO14" s="71"/>
      <c r="AP14" s="71"/>
      <c r="AQ14" s="71"/>
      <c r="AR14" s="70"/>
      <c r="AS14" s="71"/>
      <c r="AT14" s="116">
        <f t="shared" ref="AT14:AT16" si="40">SUBTOTAL(9,AN14:AS14)</f>
        <v>0</v>
      </c>
      <c r="AU14" s="71"/>
      <c r="AV14" s="71"/>
      <c r="AW14" s="71"/>
      <c r="AX14" s="71"/>
      <c r="AY14" s="71"/>
      <c r="AZ14" s="71"/>
      <c r="BA14" s="71"/>
      <c r="BB14" s="116">
        <f t="shared" ref="BB14:BB16" si="41">SUBTOTAL(9,AW14:BA14)</f>
        <v>0</v>
      </c>
      <c r="BC14" s="71"/>
      <c r="BD14" s="71"/>
      <c r="BE14" s="71"/>
      <c r="BF14" s="71"/>
      <c r="BG14" s="71"/>
      <c r="BH14" s="116">
        <f t="shared" ref="BH14:BH16" si="42">SUBTOTAL(9,BD14:BG14)</f>
        <v>0</v>
      </c>
      <c r="BI14" s="71"/>
      <c r="BJ14" s="70"/>
      <c r="BK14" s="70"/>
      <c r="BL14" s="116">
        <f t="shared" ref="BL14:BL15" si="43">SUBTOTAL(9,BI14:BK14)</f>
        <v>0</v>
      </c>
      <c r="BM14" s="71"/>
      <c r="BN14" s="71"/>
      <c r="BO14" s="71"/>
      <c r="BP14" s="71"/>
      <c r="BQ14" s="116">
        <f t="shared" ref="BQ14:BQ16" si="44">SUBTOTAL(9,BN14:BP14)</f>
        <v>0</v>
      </c>
      <c r="BR14" s="71"/>
      <c r="BS14" s="71"/>
      <c r="BT14" s="71"/>
      <c r="BU14" s="71"/>
      <c r="BV14" s="116">
        <f t="shared" ref="BV14:BV16" si="45">SUBTOTAL(9,BS14:BU14)</f>
        <v>0</v>
      </c>
      <c r="BW14" s="139"/>
      <c r="BX14" s="140"/>
      <c r="BY14" s="141">
        <f t="shared" ref="BY14:BY15" si="46">SUBTOTAL(9,K14:BX14)</f>
        <v>0</v>
      </c>
      <c r="BZ14" s="73"/>
      <c r="CA14" s="71"/>
      <c r="CB14" s="71">
        <v>1</v>
      </c>
      <c r="CC14" s="71"/>
      <c r="CD14" s="71"/>
      <c r="CE14" s="71"/>
      <c r="CF14" s="71"/>
      <c r="CG14" s="71"/>
      <c r="CH14" s="71">
        <v>1</v>
      </c>
      <c r="CI14" s="71"/>
      <c r="CJ14" s="71"/>
      <c r="CK14" s="71"/>
      <c r="CL14" s="71"/>
      <c r="CM14" s="71"/>
      <c r="CN14" s="71">
        <v>1</v>
      </c>
      <c r="CO14" s="71"/>
      <c r="CP14" s="74"/>
      <c r="CQ14" s="71"/>
      <c r="CR14" s="71"/>
      <c r="CS14" s="71"/>
      <c r="CT14" s="74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116">
        <f t="shared" ref="DM14:DM16" si="47">SUBTOTAL(9,BZ14:DL14)</f>
        <v>3</v>
      </c>
      <c r="DN14" s="71"/>
      <c r="DO14" s="71"/>
      <c r="DP14" s="71"/>
      <c r="DQ14" s="71"/>
      <c r="DR14" s="71">
        <v>1</v>
      </c>
      <c r="DS14" s="71">
        <v>1</v>
      </c>
      <c r="DT14" s="71">
        <v>1</v>
      </c>
      <c r="DU14" s="71"/>
      <c r="DV14" s="70"/>
      <c r="DW14" s="71"/>
      <c r="DX14" s="71"/>
      <c r="DY14" s="71"/>
      <c r="DZ14" s="71"/>
      <c r="EA14" s="71"/>
      <c r="EB14" s="71"/>
      <c r="EC14" s="71"/>
      <c r="ED14" s="70"/>
      <c r="EE14" s="71"/>
      <c r="EF14" s="71"/>
      <c r="EG14" s="71"/>
      <c r="EH14" s="71"/>
      <c r="EI14" s="71"/>
      <c r="EJ14" s="71"/>
      <c r="EK14" s="71"/>
      <c r="EL14" s="71"/>
      <c r="EM14" s="71"/>
      <c r="EN14" s="116">
        <f>SUBTOTAL(9,DN14:EM14)</f>
        <v>3</v>
      </c>
      <c r="EO14" s="71"/>
      <c r="EP14" s="71"/>
      <c r="EQ14" s="71">
        <v>1</v>
      </c>
      <c r="ER14" s="71"/>
      <c r="ES14" s="71"/>
      <c r="ET14" s="116">
        <f t="shared" ref="ET14:ET16" si="48">SUBTOTAL(9,EO14:ES14)</f>
        <v>1</v>
      </c>
      <c r="EU14" s="70">
        <v>0</v>
      </c>
      <c r="EV14" s="74"/>
      <c r="EW14" s="71"/>
      <c r="EX14" s="71"/>
      <c r="EY14" s="71"/>
      <c r="EZ14" s="71"/>
      <c r="FA14" s="71"/>
      <c r="FB14" s="70">
        <v>0</v>
      </c>
      <c r="FC14" s="71"/>
      <c r="FD14" s="116">
        <f t="shared" ref="FD14:FD16" si="49">SUBTOTAL(9,EV14:FC14)</f>
        <v>0</v>
      </c>
      <c r="FE14" s="71"/>
      <c r="FF14" s="71"/>
      <c r="FG14" s="70">
        <v>0</v>
      </c>
      <c r="FH14" s="71"/>
      <c r="FI14" s="71"/>
      <c r="FJ14" s="71"/>
      <c r="FK14" s="71"/>
      <c r="FL14" s="71"/>
      <c r="FM14" s="71"/>
      <c r="FN14" s="71"/>
      <c r="FO14" s="116">
        <f t="shared" ref="FO14:FO16" si="50">SUBTOTAL(9,FG14:FN14)</f>
        <v>0</v>
      </c>
      <c r="FP14" s="71">
        <v>15</v>
      </c>
      <c r="FQ14" s="71">
        <v>19</v>
      </c>
      <c r="FR14" s="71">
        <v>7</v>
      </c>
      <c r="FS14" s="71">
        <v>4</v>
      </c>
      <c r="FT14" s="71"/>
      <c r="FU14" s="71">
        <v>2</v>
      </c>
      <c r="FV14" s="71"/>
      <c r="FW14" s="71"/>
      <c r="FX14" s="71"/>
      <c r="FY14" s="116">
        <f t="shared" ref="FY14:FY16" si="51">SUBTOTAL(9,FP14:FX14)</f>
        <v>47</v>
      </c>
      <c r="FZ14" s="71"/>
      <c r="GA14" s="70"/>
      <c r="GB14" s="71">
        <v>1</v>
      </c>
      <c r="GC14" s="74">
        <v>0</v>
      </c>
      <c r="GD14" s="71">
        <v>1</v>
      </c>
      <c r="GE14" s="74"/>
      <c r="GF14" s="74"/>
      <c r="GG14" s="71">
        <v>3</v>
      </c>
      <c r="GH14" s="70">
        <v>0</v>
      </c>
      <c r="GI14" s="116">
        <f t="shared" ref="GI14:GI16" si="52">SUBTOTAL(9,GB14:GH14)</f>
        <v>5</v>
      </c>
      <c r="GJ14" s="71"/>
      <c r="GK14" s="71"/>
      <c r="GL14" s="71">
        <v>2</v>
      </c>
      <c r="GM14" s="71"/>
      <c r="GN14" s="71"/>
      <c r="GO14" s="71"/>
      <c r="GP14" s="116">
        <f>SUBTOTAL(9,GM14:GO14)</f>
        <v>0</v>
      </c>
      <c r="GQ14" s="71"/>
      <c r="GR14" s="71"/>
      <c r="GS14" s="71">
        <v>2</v>
      </c>
      <c r="GT14" s="71"/>
      <c r="GU14" s="116">
        <f t="shared" ref="GU14:GU16" si="53">SUBTOTAL(9,GQ14:GT14)</f>
        <v>2</v>
      </c>
      <c r="GV14" s="74"/>
      <c r="GW14" s="71"/>
      <c r="GX14" s="71"/>
      <c r="GY14" s="116">
        <f t="shared" ref="GY14:GY16" si="54">SUBTOTAL(9,GV14:GX14)</f>
        <v>0</v>
      </c>
      <c r="GZ14" s="71"/>
      <c r="HA14" s="71"/>
      <c r="HB14" s="71"/>
      <c r="HC14" s="71"/>
      <c r="HD14" s="71"/>
      <c r="HE14" s="71"/>
      <c r="HF14" s="71"/>
      <c r="HG14" s="116">
        <f t="shared" ref="HG14:HG16" si="55">SUBTOTAL(9,HB14:HF14)</f>
        <v>0</v>
      </c>
      <c r="HH14" s="71"/>
      <c r="HI14" s="71">
        <v>1</v>
      </c>
      <c r="HJ14" s="71"/>
      <c r="HK14" s="70">
        <v>0</v>
      </c>
      <c r="HL14" s="70">
        <v>0</v>
      </c>
      <c r="HM14" s="71"/>
      <c r="HN14" s="116">
        <f t="shared" ref="HN14:HN15" si="56">SUBTOTAL(9,HK14:HM14)</f>
        <v>0</v>
      </c>
      <c r="HO14" s="71"/>
      <c r="HP14" s="71"/>
      <c r="HQ14" s="71"/>
      <c r="HR14" s="71"/>
      <c r="HS14" s="71"/>
      <c r="HT14" s="71"/>
      <c r="HU14" s="71"/>
      <c r="HV14" s="71"/>
      <c r="HW14" s="116">
        <f t="shared" ref="HW14:HW15" si="57">SUBTOTAL(9,HR14:HV14)</f>
        <v>0</v>
      </c>
      <c r="HX14" s="71"/>
      <c r="HY14" s="71"/>
      <c r="HZ14" s="71"/>
      <c r="IA14" s="116">
        <f t="shared" ref="IA14:IA16" si="58">SUBTOTAL(9,HY14:HZ14)</f>
        <v>0</v>
      </c>
      <c r="IB14" s="71"/>
      <c r="IC14" s="70"/>
      <c r="ID14" s="71"/>
      <c r="IE14" s="149">
        <f t="shared" ref="IE14:IE16" si="59">SUBTOTAL(9,BZ14:ID14)</f>
        <v>64</v>
      </c>
    </row>
    <row r="15" spans="1:249" s="1" customFormat="1" ht="9.75" customHeight="1" thickBot="1" x14ac:dyDescent="0.2">
      <c r="A15" s="40" t="s">
        <v>244</v>
      </c>
      <c r="B15" s="41"/>
      <c r="C15" s="69"/>
      <c r="D15" s="71"/>
      <c r="E15" s="71"/>
      <c r="F15" s="71"/>
      <c r="G15" s="71"/>
      <c r="H15" s="71"/>
      <c r="I15" s="71"/>
      <c r="J15" s="149">
        <f t="shared" ref="J15" si="60">SUBTOTAL(9,C15:I15)</f>
        <v>0</v>
      </c>
      <c r="K15" s="69">
        <v>4</v>
      </c>
      <c r="L15" s="47">
        <v>2</v>
      </c>
      <c r="M15" s="47"/>
      <c r="N15" s="47">
        <v>1</v>
      </c>
      <c r="O15" s="47"/>
      <c r="P15" s="71"/>
      <c r="Q15" s="70"/>
      <c r="R15" s="71"/>
      <c r="S15" s="71"/>
      <c r="T15" s="71"/>
      <c r="U15" s="71"/>
      <c r="V15" s="150">
        <f t="shared" si="38"/>
        <v>7</v>
      </c>
      <c r="W15" s="71"/>
      <c r="X15" s="71"/>
      <c r="Y15" s="71"/>
      <c r="Z15" s="71"/>
      <c r="AA15" s="71"/>
      <c r="AB15" s="71"/>
      <c r="AC15" s="71">
        <v>1</v>
      </c>
      <c r="AD15" s="70">
        <v>0</v>
      </c>
      <c r="AE15" s="71"/>
      <c r="AF15" s="71"/>
      <c r="AG15" s="116">
        <f t="shared" ref="AG15:AG16" si="61">SUBTOTAL(9,W15:AF15)</f>
        <v>1</v>
      </c>
      <c r="AH15" s="71"/>
      <c r="AI15" s="71"/>
      <c r="AJ15" s="71"/>
      <c r="AK15" s="71"/>
      <c r="AL15" s="71"/>
      <c r="AM15" s="116">
        <f t="shared" si="39"/>
        <v>0</v>
      </c>
      <c r="AN15" s="71"/>
      <c r="AO15" s="71"/>
      <c r="AP15" s="71"/>
      <c r="AQ15" s="71"/>
      <c r="AR15" s="71"/>
      <c r="AS15" s="71"/>
      <c r="AT15" s="116">
        <f t="shared" si="40"/>
        <v>0</v>
      </c>
      <c r="AU15" s="71"/>
      <c r="AV15" s="71"/>
      <c r="AW15" s="71"/>
      <c r="AX15" s="71"/>
      <c r="AY15" s="71"/>
      <c r="AZ15" s="71"/>
      <c r="BA15" s="71"/>
      <c r="BB15" s="116">
        <f t="shared" si="41"/>
        <v>0</v>
      </c>
      <c r="BC15" s="71"/>
      <c r="BD15" s="71"/>
      <c r="BE15" s="71"/>
      <c r="BF15" s="71"/>
      <c r="BG15" s="71"/>
      <c r="BH15" s="116">
        <f t="shared" si="42"/>
        <v>0</v>
      </c>
      <c r="BI15" s="71"/>
      <c r="BJ15" s="71"/>
      <c r="BK15" s="71"/>
      <c r="BL15" s="116">
        <f t="shared" si="43"/>
        <v>0</v>
      </c>
      <c r="BM15" s="71"/>
      <c r="BN15" s="71"/>
      <c r="BO15" s="71"/>
      <c r="BP15" s="71"/>
      <c r="BQ15" s="116">
        <f t="shared" si="44"/>
        <v>0</v>
      </c>
      <c r="BR15" s="71"/>
      <c r="BS15" s="71"/>
      <c r="BT15" s="71"/>
      <c r="BU15" s="71"/>
      <c r="BV15" s="116">
        <f t="shared" si="45"/>
        <v>0</v>
      </c>
      <c r="BW15" s="139"/>
      <c r="BX15" s="140"/>
      <c r="BY15" s="141">
        <f t="shared" si="46"/>
        <v>8</v>
      </c>
      <c r="BZ15" s="69"/>
      <c r="CA15" s="71"/>
      <c r="CB15" s="71">
        <v>5</v>
      </c>
      <c r="CC15" s="71"/>
      <c r="CD15" s="71"/>
      <c r="CE15" s="71"/>
      <c r="CF15" s="71"/>
      <c r="CG15" s="71"/>
      <c r="CH15" s="71">
        <v>1</v>
      </c>
      <c r="CI15" s="71"/>
      <c r="CJ15" s="71"/>
      <c r="CK15" s="71"/>
      <c r="CL15" s="71"/>
      <c r="CM15" s="71"/>
      <c r="CN15" s="71">
        <v>3</v>
      </c>
      <c r="CO15" s="71"/>
      <c r="CP15" s="71"/>
      <c r="CQ15" s="71"/>
      <c r="CR15" s="74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116">
        <f t="shared" si="47"/>
        <v>9</v>
      </c>
      <c r="DN15" s="71">
        <v>1</v>
      </c>
      <c r="DO15" s="71"/>
      <c r="DP15" s="71"/>
      <c r="DQ15" s="71"/>
      <c r="DR15" s="74">
        <v>0</v>
      </c>
      <c r="DS15" s="70">
        <v>0</v>
      </c>
      <c r="DT15" s="70">
        <v>0</v>
      </c>
      <c r="DU15" s="71">
        <v>1</v>
      </c>
      <c r="DV15" s="71">
        <v>1</v>
      </c>
      <c r="DW15" s="71">
        <v>1</v>
      </c>
      <c r="DX15" s="70"/>
      <c r="DY15" s="71">
        <v>1</v>
      </c>
      <c r="DZ15" s="71"/>
      <c r="EA15" s="71"/>
      <c r="EB15" s="71"/>
      <c r="EC15" s="71"/>
      <c r="ED15" s="71"/>
      <c r="EE15" s="71"/>
      <c r="EF15" s="71"/>
      <c r="EG15" s="71"/>
      <c r="EH15" s="71"/>
      <c r="EI15" s="70"/>
      <c r="EJ15" s="71"/>
      <c r="EK15" s="71"/>
      <c r="EL15" s="71"/>
      <c r="EM15" s="71"/>
      <c r="EN15" s="116">
        <f t="shared" ref="EN15" si="62">SUBTOTAL(9,DN15:EM15)</f>
        <v>5</v>
      </c>
      <c r="EO15" s="71"/>
      <c r="EP15" s="71"/>
      <c r="EQ15" s="71"/>
      <c r="ER15" s="71"/>
      <c r="ES15" s="71"/>
      <c r="ET15" s="116">
        <f t="shared" si="48"/>
        <v>0</v>
      </c>
      <c r="EU15" s="71"/>
      <c r="EV15" s="71"/>
      <c r="EW15" s="71"/>
      <c r="EX15" s="71"/>
      <c r="EY15" s="71"/>
      <c r="EZ15" s="71"/>
      <c r="FA15" s="70">
        <v>0</v>
      </c>
      <c r="FB15" s="71"/>
      <c r="FC15" s="71"/>
      <c r="FD15" s="116">
        <f t="shared" si="49"/>
        <v>0</v>
      </c>
      <c r="FE15" s="71">
        <v>1</v>
      </c>
      <c r="FF15" s="71"/>
      <c r="FG15" s="71"/>
      <c r="FH15" s="71"/>
      <c r="FI15" s="71"/>
      <c r="FJ15" s="71"/>
      <c r="FK15" s="71"/>
      <c r="FL15" s="71"/>
      <c r="FM15" s="71"/>
      <c r="FN15" s="71"/>
      <c r="FO15" s="116">
        <f t="shared" si="50"/>
        <v>0</v>
      </c>
      <c r="FP15" s="71">
        <v>21</v>
      </c>
      <c r="FQ15" s="71">
        <v>35</v>
      </c>
      <c r="FR15" s="71">
        <v>12</v>
      </c>
      <c r="FS15" s="71">
        <v>10</v>
      </c>
      <c r="FT15" s="71"/>
      <c r="FU15" s="71">
        <v>3</v>
      </c>
      <c r="FV15" s="71"/>
      <c r="FW15" s="71"/>
      <c r="FX15" s="71"/>
      <c r="FY15" s="116">
        <f t="shared" si="51"/>
        <v>81</v>
      </c>
      <c r="FZ15" s="71"/>
      <c r="GA15" s="71">
        <v>1</v>
      </c>
      <c r="GB15" s="71">
        <v>2</v>
      </c>
      <c r="GC15" s="71">
        <v>1</v>
      </c>
      <c r="GD15" s="71">
        <v>1</v>
      </c>
      <c r="GE15" s="71"/>
      <c r="GF15" s="71"/>
      <c r="GG15" s="71">
        <v>2</v>
      </c>
      <c r="GH15" s="71">
        <v>1</v>
      </c>
      <c r="GI15" s="116">
        <f t="shared" si="52"/>
        <v>7</v>
      </c>
      <c r="GJ15" s="71"/>
      <c r="GK15" s="71"/>
      <c r="GL15" s="71">
        <v>5</v>
      </c>
      <c r="GM15" s="71"/>
      <c r="GN15" s="71">
        <v>1</v>
      </c>
      <c r="GO15" s="71"/>
      <c r="GP15" s="116">
        <f t="shared" ref="GP15" si="63">SUBTOTAL(9,GM15:GO15)</f>
        <v>1</v>
      </c>
      <c r="GQ15" s="71"/>
      <c r="GR15" s="71"/>
      <c r="GS15" s="71"/>
      <c r="GT15" s="71">
        <v>1</v>
      </c>
      <c r="GU15" s="116">
        <f t="shared" si="53"/>
        <v>1</v>
      </c>
      <c r="GV15" s="71"/>
      <c r="GW15" s="71"/>
      <c r="GX15" s="71"/>
      <c r="GY15" s="116">
        <f t="shared" si="54"/>
        <v>0</v>
      </c>
      <c r="GZ15" s="70"/>
      <c r="HA15" s="71"/>
      <c r="HB15" s="71"/>
      <c r="HC15" s="70"/>
      <c r="HD15" s="71"/>
      <c r="HE15" s="71"/>
      <c r="HF15" s="71"/>
      <c r="HG15" s="116">
        <f t="shared" si="55"/>
        <v>0</v>
      </c>
      <c r="HH15" s="71"/>
      <c r="HI15" s="71">
        <v>1</v>
      </c>
      <c r="HJ15" s="71"/>
      <c r="HK15" s="71"/>
      <c r="HL15" s="71"/>
      <c r="HM15" s="71">
        <v>1</v>
      </c>
      <c r="HN15" s="116">
        <f t="shared" si="56"/>
        <v>1</v>
      </c>
      <c r="HO15" s="71"/>
      <c r="HP15" s="71"/>
      <c r="HQ15" s="71"/>
      <c r="HR15" s="71"/>
      <c r="HS15" s="71">
        <v>1</v>
      </c>
      <c r="HT15" s="71"/>
      <c r="HU15" s="71"/>
      <c r="HV15" s="71"/>
      <c r="HW15" s="116">
        <f t="shared" si="57"/>
        <v>1</v>
      </c>
      <c r="HX15" s="71"/>
      <c r="HY15" s="71"/>
      <c r="HZ15" s="71"/>
      <c r="IA15" s="116">
        <f t="shared" si="58"/>
        <v>0</v>
      </c>
      <c r="IB15" s="71"/>
      <c r="IC15" s="71"/>
      <c r="ID15" s="71"/>
      <c r="IE15" s="149">
        <f t="shared" si="59"/>
        <v>114</v>
      </c>
    </row>
    <row r="16" spans="1:249" s="1" customFormat="1" ht="9.75" customHeight="1" thickTop="1" thickBot="1" x14ac:dyDescent="0.2">
      <c r="A16" s="77"/>
      <c r="B16" s="49" t="s">
        <v>4</v>
      </c>
      <c r="C16" s="108">
        <f t="shared" ref="C16:I16" si="64">SUM(C14:C15)</f>
        <v>0</v>
      </c>
      <c r="D16" s="108">
        <f t="shared" si="64"/>
        <v>0</v>
      </c>
      <c r="E16" s="108">
        <f t="shared" si="64"/>
        <v>0</v>
      </c>
      <c r="F16" s="108">
        <f t="shared" si="64"/>
        <v>0</v>
      </c>
      <c r="G16" s="108">
        <f t="shared" si="64"/>
        <v>0</v>
      </c>
      <c r="H16" s="108">
        <f t="shared" si="64"/>
        <v>0</v>
      </c>
      <c r="I16" s="108">
        <f t="shared" si="64"/>
        <v>0</v>
      </c>
      <c r="J16" s="143">
        <f>SUBTOTAL(9,C16:I16)</f>
        <v>0</v>
      </c>
      <c r="K16" s="110">
        <f t="shared" ref="K16:U16" si="65">SUM(K14:K15)</f>
        <v>4</v>
      </c>
      <c r="L16" s="110">
        <f t="shared" si="65"/>
        <v>2</v>
      </c>
      <c r="M16" s="110">
        <f t="shared" si="65"/>
        <v>0</v>
      </c>
      <c r="N16" s="110">
        <f t="shared" si="65"/>
        <v>1</v>
      </c>
      <c r="O16" s="110">
        <f t="shared" si="65"/>
        <v>0</v>
      </c>
      <c r="P16" s="110">
        <f t="shared" si="65"/>
        <v>0</v>
      </c>
      <c r="Q16" s="110">
        <f t="shared" si="65"/>
        <v>0</v>
      </c>
      <c r="R16" s="110">
        <f t="shared" si="65"/>
        <v>0</v>
      </c>
      <c r="S16" s="110">
        <f t="shared" si="65"/>
        <v>0</v>
      </c>
      <c r="T16" s="110">
        <f t="shared" si="65"/>
        <v>0</v>
      </c>
      <c r="U16" s="110">
        <f t="shared" si="65"/>
        <v>0</v>
      </c>
      <c r="V16" s="110">
        <f t="shared" si="38"/>
        <v>7</v>
      </c>
      <c r="W16" s="110">
        <f t="shared" ref="W16:AF16" si="66">SUM(W14:W15)</f>
        <v>0</v>
      </c>
      <c r="X16" s="110">
        <f t="shared" si="66"/>
        <v>0</v>
      </c>
      <c r="Y16" s="110">
        <f t="shared" si="66"/>
        <v>0</v>
      </c>
      <c r="Z16" s="110">
        <f t="shared" si="66"/>
        <v>0</v>
      </c>
      <c r="AA16" s="110">
        <f t="shared" si="66"/>
        <v>0</v>
      </c>
      <c r="AB16" s="110">
        <f t="shared" si="66"/>
        <v>0</v>
      </c>
      <c r="AC16" s="110">
        <f t="shared" si="66"/>
        <v>1</v>
      </c>
      <c r="AD16" s="110">
        <f t="shared" si="66"/>
        <v>0</v>
      </c>
      <c r="AE16" s="110">
        <f t="shared" si="66"/>
        <v>0</v>
      </c>
      <c r="AF16" s="110">
        <f t="shared" si="66"/>
        <v>0</v>
      </c>
      <c r="AG16" s="110">
        <f t="shared" si="61"/>
        <v>1</v>
      </c>
      <c r="AH16" s="110">
        <f>SUM(AH14:AH15)</f>
        <v>0</v>
      </c>
      <c r="AI16" s="110">
        <f>SUM(AI14:AI15)</f>
        <v>0</v>
      </c>
      <c r="AJ16" s="110">
        <f>SUM(AJ14:AJ15)</f>
        <v>0</v>
      </c>
      <c r="AK16" s="110">
        <f>SUM(AK14:AK15)</f>
        <v>0</v>
      </c>
      <c r="AL16" s="110">
        <f>SUM(AL14:AL15)</f>
        <v>0</v>
      </c>
      <c r="AM16" s="110">
        <f t="shared" si="39"/>
        <v>0</v>
      </c>
      <c r="AN16" s="110">
        <f t="shared" ref="AN16:AS16" si="67">SUM(AN14:AN15)</f>
        <v>0</v>
      </c>
      <c r="AO16" s="110">
        <f t="shared" si="67"/>
        <v>0</v>
      </c>
      <c r="AP16" s="110">
        <f t="shared" si="67"/>
        <v>0</v>
      </c>
      <c r="AQ16" s="110">
        <f t="shared" si="67"/>
        <v>0</v>
      </c>
      <c r="AR16" s="110">
        <f t="shared" si="67"/>
        <v>0</v>
      </c>
      <c r="AS16" s="110">
        <f t="shared" si="67"/>
        <v>0</v>
      </c>
      <c r="AT16" s="110">
        <f t="shared" si="40"/>
        <v>0</v>
      </c>
      <c r="AU16" s="110">
        <f t="shared" ref="AU16:BA16" si="68">SUM(AU14:AU15)</f>
        <v>0</v>
      </c>
      <c r="AV16" s="110">
        <f t="shared" si="68"/>
        <v>0</v>
      </c>
      <c r="AW16" s="110">
        <f t="shared" si="68"/>
        <v>0</v>
      </c>
      <c r="AX16" s="110">
        <f t="shared" si="68"/>
        <v>0</v>
      </c>
      <c r="AY16" s="110">
        <f t="shared" si="68"/>
        <v>0</v>
      </c>
      <c r="AZ16" s="110">
        <f t="shared" si="68"/>
        <v>0</v>
      </c>
      <c r="BA16" s="110">
        <f t="shared" si="68"/>
        <v>0</v>
      </c>
      <c r="BB16" s="110">
        <f t="shared" si="41"/>
        <v>0</v>
      </c>
      <c r="BC16" s="110">
        <f>SUM(BC14:BC15)</f>
        <v>0</v>
      </c>
      <c r="BD16" s="110">
        <f>SUM(BD14:BD15)</f>
        <v>0</v>
      </c>
      <c r="BE16" s="110">
        <f>SUM(BE14:BE15)</f>
        <v>0</v>
      </c>
      <c r="BF16" s="110">
        <f>SUM(BF14:BF15)</f>
        <v>0</v>
      </c>
      <c r="BG16" s="110">
        <f>SUM(BG14:BG15)</f>
        <v>0</v>
      </c>
      <c r="BH16" s="110">
        <f t="shared" si="42"/>
        <v>0</v>
      </c>
      <c r="BI16" s="110">
        <f>SUM(BI14:BI15)</f>
        <v>0</v>
      </c>
      <c r="BJ16" s="110">
        <f>SUM(BJ14:BJ15)</f>
        <v>0</v>
      </c>
      <c r="BK16" s="110">
        <f>SUM(BK14:BK15)</f>
        <v>0</v>
      </c>
      <c r="BL16" s="110">
        <f>SUBTOTAL(9,BI16:BK16)</f>
        <v>0</v>
      </c>
      <c r="BM16" s="110">
        <f>SUM(BM14:BM15)</f>
        <v>0</v>
      </c>
      <c r="BN16" s="110">
        <f>SUM(BN14:BN15)</f>
        <v>0</v>
      </c>
      <c r="BO16" s="110">
        <f>SUM(BO14:BO15)</f>
        <v>0</v>
      </c>
      <c r="BP16" s="110">
        <f>SUM(BP14:BP15)</f>
        <v>0</v>
      </c>
      <c r="BQ16" s="110">
        <f t="shared" si="44"/>
        <v>0</v>
      </c>
      <c r="BR16" s="110">
        <f>SUM(BR14:BR15)</f>
        <v>0</v>
      </c>
      <c r="BS16" s="110">
        <f>SUM(BS14:BS15)</f>
        <v>0</v>
      </c>
      <c r="BT16" s="110">
        <f>SUM(BT14:BT15)</f>
        <v>0</v>
      </c>
      <c r="BU16" s="110">
        <f>SUM(BU14:BU15)</f>
        <v>0</v>
      </c>
      <c r="BV16" s="110">
        <f t="shared" si="45"/>
        <v>0</v>
      </c>
      <c r="BW16" s="110">
        <f>SUM(BW14:BW15)</f>
        <v>0</v>
      </c>
      <c r="BX16" s="146">
        <f>SUM(BX14:BX15)</f>
        <v>0</v>
      </c>
      <c r="BY16" s="143">
        <f>SUBTOTAL(9,K16:BX16)</f>
        <v>8</v>
      </c>
      <c r="BZ16" s="110">
        <f t="shared" ref="BZ16:DL16" si="69">SUM(BZ14:BZ15)</f>
        <v>0</v>
      </c>
      <c r="CA16" s="110">
        <f t="shared" si="69"/>
        <v>0</v>
      </c>
      <c r="CB16" s="110">
        <f t="shared" si="69"/>
        <v>6</v>
      </c>
      <c r="CC16" s="110">
        <f t="shared" si="69"/>
        <v>0</v>
      </c>
      <c r="CD16" s="110">
        <f t="shared" si="69"/>
        <v>0</v>
      </c>
      <c r="CE16" s="110">
        <f t="shared" si="69"/>
        <v>0</v>
      </c>
      <c r="CF16" s="110">
        <f t="shared" si="69"/>
        <v>0</v>
      </c>
      <c r="CG16" s="110">
        <f t="shared" si="69"/>
        <v>0</v>
      </c>
      <c r="CH16" s="110">
        <f t="shared" si="69"/>
        <v>2</v>
      </c>
      <c r="CI16" s="110">
        <f t="shared" si="69"/>
        <v>0</v>
      </c>
      <c r="CJ16" s="110">
        <f t="shared" si="69"/>
        <v>0</v>
      </c>
      <c r="CK16" s="110">
        <f t="shared" si="69"/>
        <v>0</v>
      </c>
      <c r="CL16" s="110">
        <f t="shared" si="69"/>
        <v>0</v>
      </c>
      <c r="CM16" s="110">
        <f t="shared" si="69"/>
        <v>0</v>
      </c>
      <c r="CN16" s="110">
        <f t="shared" si="69"/>
        <v>4</v>
      </c>
      <c r="CO16" s="110">
        <f t="shared" si="69"/>
        <v>0</v>
      </c>
      <c r="CP16" s="110">
        <f t="shared" si="69"/>
        <v>0</v>
      </c>
      <c r="CQ16" s="110">
        <f t="shared" si="69"/>
        <v>0</v>
      </c>
      <c r="CR16" s="110">
        <f t="shared" si="69"/>
        <v>0</v>
      </c>
      <c r="CS16" s="110">
        <f t="shared" si="69"/>
        <v>0</v>
      </c>
      <c r="CT16" s="110">
        <f t="shared" si="69"/>
        <v>0</v>
      </c>
      <c r="CU16" s="110">
        <f t="shared" si="69"/>
        <v>0</v>
      </c>
      <c r="CV16" s="110">
        <f t="shared" si="69"/>
        <v>0</v>
      </c>
      <c r="CW16" s="110">
        <f t="shared" si="69"/>
        <v>0</v>
      </c>
      <c r="CX16" s="110">
        <f t="shared" si="69"/>
        <v>0</v>
      </c>
      <c r="CY16" s="110">
        <f t="shared" si="69"/>
        <v>0</v>
      </c>
      <c r="CZ16" s="110">
        <f t="shared" si="69"/>
        <v>0</v>
      </c>
      <c r="DA16" s="110">
        <f t="shared" si="69"/>
        <v>0</v>
      </c>
      <c r="DB16" s="110">
        <f t="shared" si="69"/>
        <v>0</v>
      </c>
      <c r="DC16" s="110">
        <f t="shared" si="69"/>
        <v>0</v>
      </c>
      <c r="DD16" s="110">
        <f t="shared" si="69"/>
        <v>0</v>
      </c>
      <c r="DE16" s="110">
        <f t="shared" si="69"/>
        <v>0</v>
      </c>
      <c r="DF16" s="110">
        <f t="shared" si="69"/>
        <v>0</v>
      </c>
      <c r="DG16" s="110">
        <f t="shared" si="69"/>
        <v>0</v>
      </c>
      <c r="DH16" s="110">
        <f t="shared" si="69"/>
        <v>0</v>
      </c>
      <c r="DI16" s="110">
        <f t="shared" si="69"/>
        <v>0</v>
      </c>
      <c r="DJ16" s="110">
        <f t="shared" si="69"/>
        <v>0</v>
      </c>
      <c r="DK16" s="110">
        <f t="shared" si="69"/>
        <v>0</v>
      </c>
      <c r="DL16" s="110">
        <f t="shared" si="69"/>
        <v>0</v>
      </c>
      <c r="DM16" s="110">
        <f t="shared" si="47"/>
        <v>12</v>
      </c>
      <c r="DN16" s="110">
        <f t="shared" ref="DN16:EM16" si="70">SUM(DN14:DN15)</f>
        <v>1</v>
      </c>
      <c r="DO16" s="110">
        <f t="shared" si="70"/>
        <v>0</v>
      </c>
      <c r="DP16" s="110">
        <f t="shared" si="70"/>
        <v>0</v>
      </c>
      <c r="DQ16" s="110">
        <f t="shared" si="70"/>
        <v>0</v>
      </c>
      <c r="DR16" s="110">
        <f t="shared" si="70"/>
        <v>1</v>
      </c>
      <c r="DS16" s="110">
        <f t="shared" si="70"/>
        <v>1</v>
      </c>
      <c r="DT16" s="110">
        <f t="shared" si="70"/>
        <v>1</v>
      </c>
      <c r="DU16" s="110">
        <f t="shared" si="70"/>
        <v>1</v>
      </c>
      <c r="DV16" s="110">
        <f t="shared" si="70"/>
        <v>1</v>
      </c>
      <c r="DW16" s="110">
        <f t="shared" si="70"/>
        <v>1</v>
      </c>
      <c r="DX16" s="110">
        <f t="shared" si="70"/>
        <v>0</v>
      </c>
      <c r="DY16" s="110">
        <f t="shared" si="70"/>
        <v>1</v>
      </c>
      <c r="DZ16" s="110">
        <f t="shared" si="70"/>
        <v>0</v>
      </c>
      <c r="EA16" s="110">
        <f t="shared" si="70"/>
        <v>0</v>
      </c>
      <c r="EB16" s="110">
        <f t="shared" si="70"/>
        <v>0</v>
      </c>
      <c r="EC16" s="110">
        <f t="shared" si="70"/>
        <v>0</v>
      </c>
      <c r="ED16" s="110">
        <f t="shared" si="70"/>
        <v>0</v>
      </c>
      <c r="EE16" s="110">
        <f t="shared" si="70"/>
        <v>0</v>
      </c>
      <c r="EF16" s="110">
        <f t="shared" si="70"/>
        <v>0</v>
      </c>
      <c r="EG16" s="110">
        <f t="shared" si="70"/>
        <v>0</v>
      </c>
      <c r="EH16" s="110">
        <f t="shared" si="70"/>
        <v>0</v>
      </c>
      <c r="EI16" s="110">
        <f t="shared" si="70"/>
        <v>0</v>
      </c>
      <c r="EJ16" s="110">
        <f t="shared" si="70"/>
        <v>0</v>
      </c>
      <c r="EK16" s="110">
        <f t="shared" si="70"/>
        <v>0</v>
      </c>
      <c r="EL16" s="110">
        <f t="shared" si="70"/>
        <v>0</v>
      </c>
      <c r="EM16" s="110">
        <f t="shared" si="70"/>
        <v>0</v>
      </c>
      <c r="EN16" s="110">
        <f>SUBTOTAL(9,DN16:EM16)</f>
        <v>8</v>
      </c>
      <c r="EO16" s="110">
        <f>SUM(EO14:EO15)</f>
        <v>0</v>
      </c>
      <c r="EP16" s="110">
        <f>SUM(EP14:EP15)</f>
        <v>0</v>
      </c>
      <c r="EQ16" s="110">
        <f>SUM(EQ14:EQ15)</f>
        <v>1</v>
      </c>
      <c r="ER16" s="110">
        <f>SUM(ER14:ER15)</f>
        <v>0</v>
      </c>
      <c r="ES16" s="110">
        <f>SUM(ES14:ES15)</f>
        <v>0</v>
      </c>
      <c r="ET16" s="110">
        <f t="shared" si="48"/>
        <v>1</v>
      </c>
      <c r="EU16" s="110">
        <f t="shared" ref="EU16:FC16" si="71">SUM(EU14:EU15)</f>
        <v>0</v>
      </c>
      <c r="EV16" s="110">
        <f t="shared" si="71"/>
        <v>0</v>
      </c>
      <c r="EW16" s="110">
        <f t="shared" si="71"/>
        <v>0</v>
      </c>
      <c r="EX16" s="110">
        <f t="shared" si="71"/>
        <v>0</v>
      </c>
      <c r="EY16" s="110">
        <f t="shared" si="71"/>
        <v>0</v>
      </c>
      <c r="EZ16" s="110">
        <f t="shared" si="71"/>
        <v>0</v>
      </c>
      <c r="FA16" s="110">
        <f t="shared" si="71"/>
        <v>0</v>
      </c>
      <c r="FB16" s="110">
        <f t="shared" si="71"/>
        <v>0</v>
      </c>
      <c r="FC16" s="110">
        <f t="shared" si="71"/>
        <v>0</v>
      </c>
      <c r="FD16" s="110">
        <f t="shared" si="49"/>
        <v>0</v>
      </c>
      <c r="FE16" s="110">
        <f t="shared" ref="FE16:FN16" si="72">SUM(FE14:FE15)</f>
        <v>1</v>
      </c>
      <c r="FF16" s="110">
        <f t="shared" si="72"/>
        <v>0</v>
      </c>
      <c r="FG16" s="110">
        <f t="shared" si="72"/>
        <v>0</v>
      </c>
      <c r="FH16" s="110">
        <f t="shared" si="72"/>
        <v>0</v>
      </c>
      <c r="FI16" s="110">
        <f t="shared" si="72"/>
        <v>0</v>
      </c>
      <c r="FJ16" s="110">
        <f t="shared" si="72"/>
        <v>0</v>
      </c>
      <c r="FK16" s="110">
        <f t="shared" si="72"/>
        <v>0</v>
      </c>
      <c r="FL16" s="110">
        <f t="shared" si="72"/>
        <v>0</v>
      </c>
      <c r="FM16" s="110">
        <f t="shared" si="72"/>
        <v>0</v>
      </c>
      <c r="FN16" s="110">
        <f t="shared" si="72"/>
        <v>0</v>
      </c>
      <c r="FO16" s="110">
        <f t="shared" si="50"/>
        <v>0</v>
      </c>
      <c r="FP16" s="110">
        <f t="shared" ref="FP16:FX16" si="73">SUM(FP14:FP15)</f>
        <v>36</v>
      </c>
      <c r="FQ16" s="110">
        <f t="shared" si="73"/>
        <v>54</v>
      </c>
      <c r="FR16" s="110">
        <f t="shared" si="73"/>
        <v>19</v>
      </c>
      <c r="FS16" s="110">
        <f t="shared" si="73"/>
        <v>14</v>
      </c>
      <c r="FT16" s="110">
        <f t="shared" si="73"/>
        <v>0</v>
      </c>
      <c r="FU16" s="110">
        <f t="shared" si="73"/>
        <v>5</v>
      </c>
      <c r="FV16" s="110">
        <f t="shared" si="73"/>
        <v>0</v>
      </c>
      <c r="FW16" s="110">
        <f t="shared" si="73"/>
        <v>0</v>
      </c>
      <c r="FX16" s="110">
        <f t="shared" si="73"/>
        <v>0</v>
      </c>
      <c r="FY16" s="110">
        <f t="shared" si="51"/>
        <v>128</v>
      </c>
      <c r="FZ16" s="110">
        <f t="shared" ref="FZ16:GH16" si="74">SUM(FZ14:FZ15)</f>
        <v>0</v>
      </c>
      <c r="GA16" s="110">
        <f t="shared" si="74"/>
        <v>1</v>
      </c>
      <c r="GB16" s="110">
        <f t="shared" si="74"/>
        <v>3</v>
      </c>
      <c r="GC16" s="110">
        <f t="shared" si="74"/>
        <v>1</v>
      </c>
      <c r="GD16" s="110">
        <f t="shared" si="74"/>
        <v>2</v>
      </c>
      <c r="GE16" s="110">
        <f t="shared" si="74"/>
        <v>0</v>
      </c>
      <c r="GF16" s="110">
        <f t="shared" si="74"/>
        <v>0</v>
      </c>
      <c r="GG16" s="110">
        <f t="shared" si="74"/>
        <v>5</v>
      </c>
      <c r="GH16" s="110">
        <f t="shared" si="74"/>
        <v>1</v>
      </c>
      <c r="GI16" s="110">
        <f t="shared" si="52"/>
        <v>12</v>
      </c>
      <c r="GJ16" s="110">
        <f t="shared" ref="GJ16:GO16" si="75">SUM(GJ14:GJ15)</f>
        <v>0</v>
      </c>
      <c r="GK16" s="110">
        <f t="shared" si="75"/>
        <v>0</v>
      </c>
      <c r="GL16" s="110">
        <f t="shared" si="75"/>
        <v>7</v>
      </c>
      <c r="GM16" s="110">
        <f t="shared" si="75"/>
        <v>0</v>
      </c>
      <c r="GN16" s="110">
        <f t="shared" si="75"/>
        <v>1</v>
      </c>
      <c r="GO16" s="110">
        <f t="shared" si="75"/>
        <v>0</v>
      </c>
      <c r="GP16" s="110">
        <f>SUBTOTAL(9,GM16:GO16)</f>
        <v>1</v>
      </c>
      <c r="GQ16" s="110">
        <f>SUM(GQ14:GQ15)</f>
        <v>0</v>
      </c>
      <c r="GR16" s="110">
        <f>SUM(GR14:GR15)</f>
        <v>0</v>
      </c>
      <c r="GS16" s="110">
        <f>SUM(GS14:GS15)</f>
        <v>2</v>
      </c>
      <c r="GT16" s="110">
        <f>SUM(GT14:GT15)</f>
        <v>1</v>
      </c>
      <c r="GU16" s="110">
        <f t="shared" si="53"/>
        <v>3</v>
      </c>
      <c r="GV16" s="110">
        <f>SUM(GV14:GV15)</f>
        <v>0</v>
      </c>
      <c r="GW16" s="110">
        <f>SUM(GW14:GW15)</f>
        <v>0</v>
      </c>
      <c r="GX16" s="110">
        <f>SUM(GX14:GX15)</f>
        <v>0</v>
      </c>
      <c r="GY16" s="110">
        <f t="shared" si="54"/>
        <v>0</v>
      </c>
      <c r="GZ16" s="110">
        <f t="shared" ref="GZ16:HF16" si="76">SUM(GZ14:GZ15)</f>
        <v>0</v>
      </c>
      <c r="HA16" s="110">
        <f t="shared" si="76"/>
        <v>0</v>
      </c>
      <c r="HB16" s="110">
        <f t="shared" si="76"/>
        <v>0</v>
      </c>
      <c r="HC16" s="110">
        <f t="shared" si="76"/>
        <v>0</v>
      </c>
      <c r="HD16" s="110">
        <f t="shared" si="76"/>
        <v>0</v>
      </c>
      <c r="HE16" s="110">
        <f t="shared" si="76"/>
        <v>0</v>
      </c>
      <c r="HF16" s="110">
        <f t="shared" si="76"/>
        <v>0</v>
      </c>
      <c r="HG16" s="110">
        <f t="shared" si="55"/>
        <v>0</v>
      </c>
      <c r="HH16" s="110">
        <f t="shared" ref="HH16:HM16" si="77">SUM(HH14:HH15)</f>
        <v>0</v>
      </c>
      <c r="HI16" s="110">
        <f t="shared" si="77"/>
        <v>2</v>
      </c>
      <c r="HJ16" s="110">
        <f t="shared" si="77"/>
        <v>0</v>
      </c>
      <c r="HK16" s="110">
        <f t="shared" si="77"/>
        <v>0</v>
      </c>
      <c r="HL16" s="110">
        <f t="shared" si="77"/>
        <v>0</v>
      </c>
      <c r="HM16" s="110">
        <f t="shared" si="77"/>
        <v>1</v>
      </c>
      <c r="HN16" s="110">
        <f>SUBTOTAL(9,HK16:HM16)</f>
        <v>1</v>
      </c>
      <c r="HO16" s="110">
        <f t="shared" ref="HO16:HV16" si="78">SUM(HO14:HO15)</f>
        <v>0</v>
      </c>
      <c r="HP16" s="110">
        <f t="shared" si="78"/>
        <v>0</v>
      </c>
      <c r="HQ16" s="110">
        <f t="shared" si="78"/>
        <v>0</v>
      </c>
      <c r="HR16" s="110">
        <f t="shared" si="78"/>
        <v>0</v>
      </c>
      <c r="HS16" s="110">
        <f t="shared" si="78"/>
        <v>1</v>
      </c>
      <c r="HT16" s="110">
        <f t="shared" si="78"/>
        <v>0</v>
      </c>
      <c r="HU16" s="110">
        <f t="shared" si="78"/>
        <v>0</v>
      </c>
      <c r="HV16" s="110">
        <f t="shared" si="78"/>
        <v>0</v>
      </c>
      <c r="HW16" s="110">
        <f>SUBTOTAL(9,HR16:HV16)</f>
        <v>1</v>
      </c>
      <c r="HX16" s="110">
        <f>SUM(HX14:HX15)</f>
        <v>0</v>
      </c>
      <c r="HY16" s="110">
        <f>SUM(HY14:HY15)</f>
        <v>0</v>
      </c>
      <c r="HZ16" s="110">
        <f>SUM(HZ14:HZ15)</f>
        <v>0</v>
      </c>
      <c r="IA16" s="110">
        <f t="shared" si="58"/>
        <v>0</v>
      </c>
      <c r="IB16" s="110">
        <f>SUM(IB14:IB15)</f>
        <v>0</v>
      </c>
      <c r="IC16" s="110">
        <f>SUM(IC14:IC15)</f>
        <v>0</v>
      </c>
      <c r="ID16" s="110">
        <f>SUM(ID14:ID15)</f>
        <v>0</v>
      </c>
      <c r="IE16" s="143">
        <f t="shared" si="59"/>
        <v>178</v>
      </c>
    </row>
    <row r="17" spans="1:195" s="1" customFormat="1" ht="9.75" customHeight="1" x14ac:dyDescent="0.15">
      <c r="B17" s="50"/>
    </row>
    <row r="18" spans="1:195" s="1" customFormat="1" ht="9.75" customHeight="1" thickBot="1" x14ac:dyDescent="0.2">
      <c r="A18" s="50"/>
    </row>
    <row r="19" spans="1:195" s="1" customFormat="1" ht="9.75" customHeight="1" x14ac:dyDescent="0.15">
      <c r="A19" s="200" t="s">
        <v>80</v>
      </c>
      <c r="B19" s="78" t="s">
        <v>0</v>
      </c>
      <c r="C19" s="192" t="s">
        <v>66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8"/>
      <c r="BT19" s="186" t="s">
        <v>159</v>
      </c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8"/>
      <c r="CN19" s="186" t="s">
        <v>199</v>
      </c>
      <c r="CO19" s="187"/>
      <c r="CP19" s="187"/>
      <c r="CQ19" s="187"/>
      <c r="CR19" s="187"/>
      <c r="CS19" s="187"/>
      <c r="CT19" s="187"/>
      <c r="CU19" s="187"/>
      <c r="CV19" s="187"/>
      <c r="CW19" s="188"/>
      <c r="CX19" s="186" t="s">
        <v>67</v>
      </c>
      <c r="CY19" s="187"/>
      <c r="CZ19" s="188"/>
      <c r="DA19" s="186" t="s">
        <v>68</v>
      </c>
      <c r="DB19" s="187"/>
      <c r="DC19" s="187"/>
      <c r="DD19" s="187"/>
      <c r="DE19" s="187"/>
      <c r="DF19" s="188"/>
      <c r="DG19" s="186" t="s">
        <v>69</v>
      </c>
      <c r="DH19" s="187"/>
      <c r="DI19" s="187"/>
      <c r="DJ19" s="187"/>
      <c r="DK19" s="188"/>
      <c r="DL19" s="186" t="s">
        <v>90</v>
      </c>
      <c r="DM19" s="187"/>
      <c r="DN19" s="187"/>
      <c r="DO19" s="188"/>
      <c r="DP19" s="186" t="s">
        <v>70</v>
      </c>
      <c r="DQ19" s="187"/>
      <c r="DR19" s="187"/>
      <c r="DS19" s="187"/>
      <c r="DT19" s="188"/>
      <c r="DU19" s="186" t="s">
        <v>71</v>
      </c>
      <c r="DV19" s="187"/>
      <c r="DW19" s="188"/>
      <c r="DX19" s="79" t="s">
        <v>219</v>
      </c>
      <c r="DY19" s="10"/>
      <c r="DZ19" s="11"/>
      <c r="EA19" s="186" t="s">
        <v>163</v>
      </c>
      <c r="EB19" s="187"/>
      <c r="EC19" s="188"/>
      <c r="ED19" s="186" t="s">
        <v>162</v>
      </c>
      <c r="EE19" s="187"/>
      <c r="EF19" s="187"/>
      <c r="EG19" s="188"/>
      <c r="EH19" s="119" t="s">
        <v>164</v>
      </c>
      <c r="EI19" s="10"/>
      <c r="EJ19" s="10"/>
      <c r="EK19" s="10"/>
      <c r="EL19" s="10"/>
      <c r="EM19" s="11"/>
      <c r="EN19" s="186" t="s">
        <v>165</v>
      </c>
      <c r="EO19" s="187"/>
      <c r="EP19" s="187"/>
      <c r="EQ19" s="188"/>
      <c r="ER19" s="186" t="s">
        <v>166</v>
      </c>
      <c r="ES19" s="187"/>
      <c r="ET19" s="188"/>
      <c r="EU19" s="186" t="s">
        <v>72</v>
      </c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8"/>
      <c r="GM19" s="189" t="s">
        <v>77</v>
      </c>
    </row>
    <row r="20" spans="1:195" s="1" customFormat="1" ht="9.75" customHeight="1" x14ac:dyDescent="0.15">
      <c r="A20" s="201"/>
      <c r="B20" s="13" t="s">
        <v>2</v>
      </c>
      <c r="C20" s="203" t="s">
        <v>194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9"/>
      <c r="R20" s="177" t="s">
        <v>195</v>
      </c>
      <c r="S20" s="178"/>
      <c r="T20" s="178"/>
      <c r="U20" s="178"/>
      <c r="V20" s="179"/>
      <c r="W20" s="59">
        <v>4</v>
      </c>
      <c r="X20" s="59">
        <v>5</v>
      </c>
      <c r="Y20" s="59">
        <v>6</v>
      </c>
      <c r="Z20" s="177" t="s">
        <v>91</v>
      </c>
      <c r="AA20" s="178"/>
      <c r="AB20" s="178"/>
      <c r="AC20" s="178"/>
      <c r="AD20" s="179"/>
      <c r="AE20" s="59">
        <v>10</v>
      </c>
      <c r="AF20" s="177" t="s">
        <v>191</v>
      </c>
      <c r="AG20" s="181"/>
      <c r="AH20" s="181"/>
      <c r="AI20" s="181"/>
      <c r="AJ20" s="181"/>
      <c r="AK20" s="182"/>
      <c r="AL20" s="59">
        <v>14</v>
      </c>
      <c r="AM20" s="177" t="s">
        <v>93</v>
      </c>
      <c r="AN20" s="178"/>
      <c r="AO20" s="179"/>
      <c r="AP20" s="177" t="s">
        <v>94</v>
      </c>
      <c r="AQ20" s="178"/>
      <c r="AR20" s="178"/>
      <c r="AS20" s="179"/>
      <c r="AT20" s="59">
        <v>19</v>
      </c>
      <c r="AU20" s="59">
        <v>22</v>
      </c>
      <c r="AV20" s="59">
        <v>23</v>
      </c>
      <c r="AW20" s="59">
        <v>24</v>
      </c>
      <c r="AX20" s="59">
        <v>25</v>
      </c>
      <c r="AY20" s="60">
        <v>26</v>
      </c>
      <c r="AZ20" s="177" t="s">
        <v>95</v>
      </c>
      <c r="BA20" s="178"/>
      <c r="BB20" s="178"/>
      <c r="BC20" s="179"/>
      <c r="BD20" s="59">
        <v>32</v>
      </c>
      <c r="BE20" s="196" t="s">
        <v>200</v>
      </c>
      <c r="BF20" s="184"/>
      <c r="BG20" s="184"/>
      <c r="BH20" s="185"/>
      <c r="BI20" s="177" t="s">
        <v>101</v>
      </c>
      <c r="BJ20" s="178"/>
      <c r="BK20" s="178"/>
      <c r="BL20" s="179"/>
      <c r="BM20" s="177" t="s">
        <v>96</v>
      </c>
      <c r="BN20" s="178"/>
      <c r="BO20" s="178"/>
      <c r="BP20" s="179"/>
      <c r="BQ20" s="60">
        <v>46</v>
      </c>
      <c r="BR20" s="59" t="s">
        <v>3</v>
      </c>
      <c r="BS20" s="151" t="s">
        <v>4</v>
      </c>
      <c r="BT20" s="80">
        <v>1</v>
      </c>
      <c r="BU20" s="196" t="s">
        <v>117</v>
      </c>
      <c r="BV20" s="178"/>
      <c r="BW20" s="178"/>
      <c r="BX20" s="179"/>
      <c r="BY20" s="59">
        <v>5</v>
      </c>
      <c r="BZ20" s="177" t="s">
        <v>196</v>
      </c>
      <c r="CA20" s="178"/>
      <c r="CB20" s="178"/>
      <c r="CC20" s="179"/>
      <c r="CD20" s="59">
        <v>12</v>
      </c>
      <c r="CE20" s="59">
        <v>15</v>
      </c>
      <c r="CF20" s="59">
        <v>22</v>
      </c>
      <c r="CG20" s="59">
        <v>29</v>
      </c>
      <c r="CH20" s="59">
        <v>37</v>
      </c>
      <c r="CI20" s="59">
        <v>40</v>
      </c>
      <c r="CJ20" s="59">
        <v>41</v>
      </c>
      <c r="CK20" s="59">
        <v>65</v>
      </c>
      <c r="CL20" s="59" t="s">
        <v>3</v>
      </c>
      <c r="CM20" s="147" t="s">
        <v>4</v>
      </c>
      <c r="CN20" s="80">
        <v>1</v>
      </c>
      <c r="CO20" s="65">
        <v>2</v>
      </c>
      <c r="CP20" s="58" t="s">
        <v>237</v>
      </c>
      <c r="CQ20" s="65">
        <v>10</v>
      </c>
      <c r="CR20" s="65">
        <v>13</v>
      </c>
      <c r="CS20" s="65">
        <v>15</v>
      </c>
      <c r="CT20" s="65">
        <v>29</v>
      </c>
      <c r="CU20" s="65">
        <v>40</v>
      </c>
      <c r="CV20" s="65" t="s">
        <v>3</v>
      </c>
      <c r="CW20" s="151" t="s">
        <v>4</v>
      </c>
      <c r="CX20" s="59">
        <v>15</v>
      </c>
      <c r="CY20" s="59" t="s">
        <v>3</v>
      </c>
      <c r="CZ20" s="147" t="s">
        <v>4</v>
      </c>
      <c r="DA20" s="180" t="s">
        <v>194</v>
      </c>
      <c r="DB20" s="181"/>
      <c r="DC20" s="181"/>
      <c r="DD20" s="182"/>
      <c r="DE20" s="59" t="s">
        <v>3</v>
      </c>
      <c r="DF20" s="151" t="s">
        <v>4</v>
      </c>
      <c r="DG20" s="81">
        <v>1</v>
      </c>
      <c r="DH20" s="59">
        <v>16</v>
      </c>
      <c r="DI20" s="62">
        <v>34</v>
      </c>
      <c r="DJ20" s="59" t="s">
        <v>3</v>
      </c>
      <c r="DK20" s="151" t="s">
        <v>4</v>
      </c>
      <c r="DL20" s="80">
        <v>1</v>
      </c>
      <c r="DM20" s="62">
        <v>6</v>
      </c>
      <c r="DN20" s="59" t="s">
        <v>3</v>
      </c>
      <c r="DO20" s="151" t="s">
        <v>4</v>
      </c>
      <c r="DP20" s="82" t="s">
        <v>104</v>
      </c>
      <c r="DQ20" s="62">
        <v>15</v>
      </c>
      <c r="DR20" s="59">
        <v>29</v>
      </c>
      <c r="DS20" s="59" t="s">
        <v>3</v>
      </c>
      <c r="DT20" s="151" t="s">
        <v>4</v>
      </c>
      <c r="DU20" s="81">
        <v>29</v>
      </c>
      <c r="DV20" s="59" t="s">
        <v>3</v>
      </c>
      <c r="DW20" s="151" t="s">
        <v>4</v>
      </c>
      <c r="DX20" s="59">
        <v>29</v>
      </c>
      <c r="DY20" s="59" t="s">
        <v>3</v>
      </c>
      <c r="DZ20" s="151" t="s">
        <v>4</v>
      </c>
      <c r="EA20" s="80">
        <v>2</v>
      </c>
      <c r="EB20" s="65" t="s">
        <v>3</v>
      </c>
      <c r="EC20" s="151" t="s">
        <v>4</v>
      </c>
      <c r="ED20" s="57" t="s">
        <v>109</v>
      </c>
      <c r="EE20" s="61" t="s">
        <v>229</v>
      </c>
      <c r="EF20" s="61" t="s">
        <v>3</v>
      </c>
      <c r="EG20" s="152" t="s">
        <v>4</v>
      </c>
      <c r="EH20" s="62">
        <v>2</v>
      </c>
      <c r="EI20" s="59">
        <v>6</v>
      </c>
      <c r="EJ20" s="62" t="s">
        <v>224</v>
      </c>
      <c r="EK20" s="59">
        <v>21</v>
      </c>
      <c r="EL20" s="59" t="s">
        <v>3</v>
      </c>
      <c r="EM20" s="151" t="s">
        <v>4</v>
      </c>
      <c r="EN20" s="80">
        <v>1</v>
      </c>
      <c r="EO20" s="62">
        <v>34</v>
      </c>
      <c r="EP20" s="59" t="s">
        <v>3</v>
      </c>
      <c r="EQ20" s="151" t="s">
        <v>4</v>
      </c>
      <c r="ER20" s="80">
        <v>42</v>
      </c>
      <c r="ES20" s="59" t="s">
        <v>3</v>
      </c>
      <c r="ET20" s="151" t="s">
        <v>4</v>
      </c>
      <c r="EU20" s="81" t="s">
        <v>238</v>
      </c>
      <c r="EV20" s="59">
        <v>2</v>
      </c>
      <c r="EW20" s="59">
        <v>4</v>
      </c>
      <c r="EX20" s="62">
        <v>5</v>
      </c>
      <c r="EY20" s="61" t="s">
        <v>241</v>
      </c>
      <c r="EZ20" s="62">
        <v>9</v>
      </c>
      <c r="FA20" s="59">
        <v>10</v>
      </c>
      <c r="FB20" s="61" t="s">
        <v>239</v>
      </c>
      <c r="FC20" s="59">
        <v>16</v>
      </c>
      <c r="FD20" s="62">
        <v>17</v>
      </c>
      <c r="FE20" s="59">
        <v>20</v>
      </c>
      <c r="FF20" s="177" t="s">
        <v>167</v>
      </c>
      <c r="FG20" s="178"/>
      <c r="FH20" s="179"/>
      <c r="FI20" s="59">
        <v>22</v>
      </c>
      <c r="FJ20" s="59">
        <v>25</v>
      </c>
      <c r="FK20" s="59">
        <v>27</v>
      </c>
      <c r="FL20" s="59">
        <v>29</v>
      </c>
      <c r="FM20" s="59">
        <v>31</v>
      </c>
      <c r="FN20" s="177" t="s">
        <v>201</v>
      </c>
      <c r="FO20" s="178"/>
      <c r="FP20" s="178"/>
      <c r="FQ20" s="179"/>
      <c r="FR20" s="177" t="s">
        <v>102</v>
      </c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9"/>
      <c r="GE20" s="177" t="s">
        <v>97</v>
      </c>
      <c r="GF20" s="178"/>
      <c r="GG20" s="178"/>
      <c r="GH20" s="178"/>
      <c r="GI20" s="179"/>
      <c r="GJ20" s="59">
        <v>53</v>
      </c>
      <c r="GK20" s="59" t="s">
        <v>3</v>
      </c>
      <c r="GL20" s="62" t="s">
        <v>4</v>
      </c>
      <c r="GM20" s="215"/>
    </row>
    <row r="21" spans="1:195" s="68" customFormat="1" ht="9.75" customHeight="1" thickBot="1" x14ac:dyDescent="0.2">
      <c r="A21" s="202"/>
      <c r="B21" s="31" t="s">
        <v>5</v>
      </c>
      <c r="C21" s="34" t="s">
        <v>33</v>
      </c>
      <c r="D21" s="32" t="s">
        <v>36</v>
      </c>
      <c r="E21" s="32" t="s">
        <v>37</v>
      </c>
      <c r="F21" s="32" t="s">
        <v>64</v>
      </c>
      <c r="G21" s="32" t="s">
        <v>39</v>
      </c>
      <c r="H21" s="32" t="s">
        <v>40</v>
      </c>
      <c r="I21" s="32" t="s">
        <v>41</v>
      </c>
      <c r="J21" s="33" t="s">
        <v>42</v>
      </c>
      <c r="K21" s="33" t="s">
        <v>43</v>
      </c>
      <c r="L21" s="33" t="s">
        <v>44</v>
      </c>
      <c r="M21" s="33" t="s">
        <v>156</v>
      </c>
      <c r="N21" s="33" t="s">
        <v>157</v>
      </c>
      <c r="O21" s="33" t="s">
        <v>158</v>
      </c>
      <c r="P21" s="33" t="s">
        <v>3</v>
      </c>
      <c r="Q21" s="33" t="s">
        <v>29</v>
      </c>
      <c r="R21" s="33" t="s">
        <v>6</v>
      </c>
      <c r="S21" s="33" t="s">
        <v>33</v>
      </c>
      <c r="T21" s="33" t="s">
        <v>36</v>
      </c>
      <c r="U21" s="33" t="s">
        <v>3</v>
      </c>
      <c r="V21" s="33" t="s">
        <v>29</v>
      </c>
      <c r="W21" s="33"/>
      <c r="X21" s="33"/>
      <c r="Y21" s="33"/>
      <c r="Z21" s="33" t="s">
        <v>6</v>
      </c>
      <c r="AA21" s="33" t="s">
        <v>33</v>
      </c>
      <c r="AB21" s="33" t="s">
        <v>36</v>
      </c>
      <c r="AC21" s="33" t="s">
        <v>3</v>
      </c>
      <c r="AD21" s="33" t="s">
        <v>29</v>
      </c>
      <c r="AE21" s="33"/>
      <c r="AF21" s="33" t="s">
        <v>6</v>
      </c>
      <c r="AG21" s="33" t="s">
        <v>33</v>
      </c>
      <c r="AH21" s="33" t="s">
        <v>36</v>
      </c>
      <c r="AI21" s="33" t="s">
        <v>37</v>
      </c>
      <c r="AJ21" s="33" t="s">
        <v>3</v>
      </c>
      <c r="AK21" s="33" t="s">
        <v>29</v>
      </c>
      <c r="AL21" s="33"/>
      <c r="AM21" s="33" t="s">
        <v>6</v>
      </c>
      <c r="AN21" s="33" t="s">
        <v>3</v>
      </c>
      <c r="AO21" s="33" t="s">
        <v>29</v>
      </c>
      <c r="AP21" s="33" t="s">
        <v>6</v>
      </c>
      <c r="AQ21" s="33" t="s">
        <v>33</v>
      </c>
      <c r="AR21" s="33" t="s">
        <v>3</v>
      </c>
      <c r="AS21" s="33" t="s">
        <v>29</v>
      </c>
      <c r="AT21" s="33"/>
      <c r="AU21" s="33"/>
      <c r="AV21" s="33"/>
      <c r="AW21" s="33"/>
      <c r="AX21" s="33"/>
      <c r="AY21" s="33"/>
      <c r="AZ21" s="33" t="s">
        <v>6</v>
      </c>
      <c r="BA21" s="33" t="s">
        <v>37</v>
      </c>
      <c r="BB21" s="33" t="s">
        <v>3</v>
      </c>
      <c r="BC21" s="33" t="s">
        <v>29</v>
      </c>
      <c r="BD21" s="33"/>
      <c r="BE21" s="33" t="s">
        <v>6</v>
      </c>
      <c r="BF21" s="33" t="s">
        <v>33</v>
      </c>
      <c r="BG21" s="33" t="s">
        <v>3</v>
      </c>
      <c r="BH21" s="33" t="s">
        <v>29</v>
      </c>
      <c r="BI21" s="33" t="s">
        <v>6</v>
      </c>
      <c r="BJ21" s="33" t="s">
        <v>33</v>
      </c>
      <c r="BK21" s="33" t="s">
        <v>3</v>
      </c>
      <c r="BL21" s="33" t="s">
        <v>29</v>
      </c>
      <c r="BM21" s="33" t="s">
        <v>6</v>
      </c>
      <c r="BN21" s="33" t="s">
        <v>33</v>
      </c>
      <c r="BO21" s="33" t="s">
        <v>3</v>
      </c>
      <c r="BP21" s="33" t="s">
        <v>29</v>
      </c>
      <c r="BQ21" s="118"/>
      <c r="BR21" s="33"/>
      <c r="BS21" s="153"/>
      <c r="BT21" s="66"/>
      <c r="BU21" s="83" t="s">
        <v>160</v>
      </c>
      <c r="BV21" s="83" t="s">
        <v>161</v>
      </c>
      <c r="BW21" s="33" t="s">
        <v>3</v>
      </c>
      <c r="BX21" s="33" t="s">
        <v>29</v>
      </c>
      <c r="BY21" s="33"/>
      <c r="BZ21" s="33" t="s">
        <v>6</v>
      </c>
      <c r="CA21" s="33" t="s">
        <v>161</v>
      </c>
      <c r="CB21" s="33" t="s">
        <v>3</v>
      </c>
      <c r="CC21" s="33" t="s">
        <v>29</v>
      </c>
      <c r="CD21" s="33"/>
      <c r="CE21" s="33"/>
      <c r="CF21" s="33"/>
      <c r="CG21" s="33"/>
      <c r="CH21" s="33"/>
      <c r="CI21" s="33"/>
      <c r="CJ21" s="33"/>
      <c r="CK21" s="33"/>
      <c r="CL21" s="33"/>
      <c r="CM21" s="148"/>
      <c r="CN21" s="154"/>
      <c r="CO21" s="84"/>
      <c r="CP21" s="84"/>
      <c r="CQ21" s="84"/>
      <c r="CR21" s="84"/>
      <c r="CS21" s="84"/>
      <c r="CT21" s="84"/>
      <c r="CU21" s="84"/>
      <c r="CV21" s="84"/>
      <c r="CW21" s="35"/>
      <c r="CX21" s="33"/>
      <c r="CY21" s="33"/>
      <c r="CZ21" s="148"/>
      <c r="DA21" s="84" t="s">
        <v>6</v>
      </c>
      <c r="DB21" s="84" t="s">
        <v>33</v>
      </c>
      <c r="DC21" s="39" t="s">
        <v>3</v>
      </c>
      <c r="DD21" s="85" t="s">
        <v>29</v>
      </c>
      <c r="DE21" s="85"/>
      <c r="DF21" s="35"/>
      <c r="DG21" s="155"/>
      <c r="DH21" s="85"/>
      <c r="DI21" s="39"/>
      <c r="DJ21" s="85"/>
      <c r="DK21" s="35"/>
      <c r="DL21" s="154"/>
      <c r="DM21" s="39"/>
      <c r="DN21" s="85"/>
      <c r="DO21" s="35"/>
      <c r="DP21" s="154"/>
      <c r="DQ21" s="39"/>
      <c r="DR21" s="85"/>
      <c r="DS21" s="85"/>
      <c r="DT21" s="35"/>
      <c r="DU21" s="155"/>
      <c r="DV21" s="85"/>
      <c r="DW21" s="35"/>
      <c r="DX21" s="85"/>
      <c r="DY21" s="85"/>
      <c r="DZ21" s="35"/>
      <c r="EA21" s="154"/>
      <c r="EB21" s="84"/>
      <c r="EC21" s="35"/>
      <c r="ED21" s="39"/>
      <c r="EE21" s="85"/>
      <c r="EF21" s="85"/>
      <c r="EG21" s="35"/>
      <c r="EH21" s="39"/>
      <c r="EI21" s="33"/>
      <c r="EJ21" s="39"/>
      <c r="EK21" s="85"/>
      <c r="EL21" s="85"/>
      <c r="EM21" s="35"/>
      <c r="EN21" s="154"/>
      <c r="EO21" s="39"/>
      <c r="EP21" s="85"/>
      <c r="EQ21" s="35"/>
      <c r="ER21" s="154"/>
      <c r="ES21" s="85"/>
      <c r="ET21" s="35"/>
      <c r="EU21" s="155"/>
      <c r="EV21" s="85"/>
      <c r="EW21" s="85"/>
      <c r="EX21" s="39"/>
      <c r="EY21" s="85"/>
      <c r="EZ21" s="39"/>
      <c r="FA21" s="33"/>
      <c r="FB21" s="33"/>
      <c r="FC21" s="85"/>
      <c r="FD21" s="39"/>
      <c r="FE21" s="85"/>
      <c r="FF21" s="39" t="s">
        <v>160</v>
      </c>
      <c r="FG21" s="85" t="s">
        <v>3</v>
      </c>
      <c r="FH21" s="85" t="s">
        <v>29</v>
      </c>
      <c r="FI21" s="85"/>
      <c r="FJ21" s="85"/>
      <c r="FK21" s="85"/>
      <c r="FL21" s="85"/>
      <c r="FM21" s="39"/>
      <c r="FN21" s="33" t="s">
        <v>6</v>
      </c>
      <c r="FO21" s="33" t="s">
        <v>161</v>
      </c>
      <c r="FP21" s="85" t="s">
        <v>3</v>
      </c>
      <c r="FQ21" s="85" t="s">
        <v>29</v>
      </c>
      <c r="FR21" s="39" t="s">
        <v>6</v>
      </c>
      <c r="FS21" s="85" t="s">
        <v>33</v>
      </c>
      <c r="FT21" s="39" t="s">
        <v>36</v>
      </c>
      <c r="FU21" s="85" t="s">
        <v>37</v>
      </c>
      <c r="FV21" s="39" t="s">
        <v>64</v>
      </c>
      <c r="FW21" s="85" t="s">
        <v>38</v>
      </c>
      <c r="FX21" s="39" t="s">
        <v>39</v>
      </c>
      <c r="FY21" s="33" t="s">
        <v>41</v>
      </c>
      <c r="FZ21" s="85" t="s">
        <v>43</v>
      </c>
      <c r="GA21" s="39" t="s">
        <v>44</v>
      </c>
      <c r="GB21" s="33" t="s">
        <v>168</v>
      </c>
      <c r="GC21" s="39" t="s">
        <v>3</v>
      </c>
      <c r="GD21" s="85" t="s">
        <v>29</v>
      </c>
      <c r="GE21" s="39" t="s">
        <v>6</v>
      </c>
      <c r="GF21" s="33" t="s">
        <v>36</v>
      </c>
      <c r="GG21" s="85" t="s">
        <v>169</v>
      </c>
      <c r="GH21" s="85" t="s">
        <v>3</v>
      </c>
      <c r="GI21" s="85" t="s">
        <v>29</v>
      </c>
      <c r="GJ21" s="85"/>
      <c r="GK21" s="85"/>
      <c r="GL21" s="39"/>
      <c r="GM21" s="216"/>
    </row>
    <row r="22" spans="1:195" s="1" customFormat="1" ht="9.75" customHeight="1" x14ac:dyDescent="0.15">
      <c r="A22" s="40" t="s">
        <v>243</v>
      </c>
      <c r="B22" s="41"/>
      <c r="C22" s="47"/>
      <c r="D22" s="47"/>
      <c r="E22" s="76">
        <v>0</v>
      </c>
      <c r="F22" s="47"/>
      <c r="G22" s="76">
        <v>0</v>
      </c>
      <c r="H22" s="47"/>
      <c r="I22" s="47"/>
      <c r="J22" s="71"/>
      <c r="K22" s="71"/>
      <c r="L22" s="71"/>
      <c r="M22" s="71"/>
      <c r="N22" s="71"/>
      <c r="O22" s="70"/>
      <c r="P22" s="71">
        <v>1</v>
      </c>
      <c r="Q22" s="116">
        <f t="shared" ref="Q22:Q23" si="79">SUBTOTAL(9,C22:P22)</f>
        <v>1</v>
      </c>
      <c r="R22" s="71">
        <v>1</v>
      </c>
      <c r="S22" s="71"/>
      <c r="T22" s="71"/>
      <c r="U22" s="71"/>
      <c r="V22" s="116">
        <f t="shared" ref="V22:V24" si="80">SUBTOTAL(9,R22:U22)</f>
        <v>1</v>
      </c>
      <c r="W22" s="71"/>
      <c r="X22" s="71"/>
      <c r="Y22" s="71">
        <v>1</v>
      </c>
      <c r="Z22" s="71"/>
      <c r="AA22" s="71"/>
      <c r="AB22" s="71"/>
      <c r="AC22" s="71"/>
      <c r="AD22" s="116">
        <f t="shared" ref="AD22:AD23" si="81">SUBTOTAL(9,Z22:AC22)</f>
        <v>0</v>
      </c>
      <c r="AE22" s="70"/>
      <c r="AF22" s="71"/>
      <c r="AG22" s="71"/>
      <c r="AH22" s="71"/>
      <c r="AI22" s="71"/>
      <c r="AJ22" s="70"/>
      <c r="AK22" s="116">
        <f t="shared" ref="AK22:AK23" si="82">SUBTOTAL(9,AF22:AJ22)</f>
        <v>0</v>
      </c>
      <c r="AL22" s="71"/>
      <c r="AM22" s="71"/>
      <c r="AN22" s="71"/>
      <c r="AO22" s="116">
        <f t="shared" ref="AO22:AO24" si="83">SUBTOTAL(9,AM22:AN22)</f>
        <v>0</v>
      </c>
      <c r="AP22" s="71"/>
      <c r="AQ22" s="71"/>
      <c r="AR22" s="71"/>
      <c r="AS22" s="116">
        <f t="shared" ref="AS22:AS24" si="84">SUBTOTAL(9,AP22:AR22)</f>
        <v>0</v>
      </c>
      <c r="AT22" s="71"/>
      <c r="AU22" s="71"/>
      <c r="AV22" s="71"/>
      <c r="AW22" s="71"/>
      <c r="AX22" s="71"/>
      <c r="AY22" s="71"/>
      <c r="AZ22" s="71"/>
      <c r="BA22" s="71">
        <v>1</v>
      </c>
      <c r="BB22" s="71"/>
      <c r="BC22" s="116">
        <f t="shared" ref="BC22:BC23" si="85">SUBTOTAL(9,AZ22:BB22)</f>
        <v>1</v>
      </c>
      <c r="BD22" s="70">
        <v>0</v>
      </c>
      <c r="BE22" s="71"/>
      <c r="BF22" s="71"/>
      <c r="BG22" s="71"/>
      <c r="BH22" s="156">
        <f t="shared" ref="BH22:BH24" si="86">SUBTOTAL(9,BE22:BG22)</f>
        <v>0</v>
      </c>
      <c r="BI22" s="71"/>
      <c r="BJ22" s="71"/>
      <c r="BK22" s="71"/>
      <c r="BL22" s="116">
        <f>SUBTOTAL(9,BI22:BK22)</f>
        <v>0</v>
      </c>
      <c r="BM22" s="71"/>
      <c r="BN22" s="71">
        <v>2</v>
      </c>
      <c r="BO22" s="71"/>
      <c r="BP22" s="116">
        <f t="shared" ref="BP22:BP24" si="87">SUBTOTAL(9,BM22:BO22)</f>
        <v>2</v>
      </c>
      <c r="BQ22" s="56"/>
      <c r="BR22" s="71"/>
      <c r="BS22" s="157">
        <f t="shared" ref="BS22:BS23" si="88">SUBTOTAL(9,C22:BR22)</f>
        <v>6</v>
      </c>
      <c r="BT22" s="69"/>
      <c r="BU22" s="64"/>
      <c r="BV22" s="64"/>
      <c r="BW22" s="71"/>
      <c r="BX22" s="116">
        <f>SUBTOTAL(9,BU22:BW22)</f>
        <v>0</v>
      </c>
      <c r="BY22" s="70"/>
      <c r="BZ22" s="71"/>
      <c r="CA22" s="71"/>
      <c r="CB22" s="71"/>
      <c r="CC22" s="116">
        <f>SUBTOTAL(9,BZ22:CB22)</f>
        <v>0</v>
      </c>
      <c r="CD22" s="71"/>
      <c r="CE22" s="71"/>
      <c r="CF22" s="70"/>
      <c r="CG22" s="71"/>
      <c r="CH22" s="71"/>
      <c r="CI22" s="71"/>
      <c r="CJ22" s="71"/>
      <c r="CK22" s="71"/>
      <c r="CL22" s="71"/>
      <c r="CM22" s="149">
        <f>SUBTOTAL(9,BT22:CL22)</f>
        <v>0</v>
      </c>
      <c r="CN22" s="71"/>
      <c r="CO22" s="71"/>
      <c r="CP22" s="71"/>
      <c r="CQ22" s="70">
        <v>0</v>
      </c>
      <c r="CR22" s="70"/>
      <c r="CS22" s="71"/>
      <c r="CT22" s="71"/>
      <c r="CU22" s="70"/>
      <c r="CV22" s="71"/>
      <c r="CW22" s="149">
        <f t="shared" ref="CW22:CW23" si="89">SUBTOTAL(9,CN22:CV22)</f>
        <v>0</v>
      </c>
      <c r="CX22" s="70">
        <v>0</v>
      </c>
      <c r="CY22" s="71"/>
      <c r="CZ22" s="158">
        <f t="shared" ref="CZ22:CZ23" si="90">SUBTOTAL(9,CX22:CY22)</f>
        <v>0</v>
      </c>
      <c r="DA22" s="69"/>
      <c r="DB22" s="71"/>
      <c r="DC22" s="71"/>
      <c r="DD22" s="116">
        <f t="shared" ref="DD22:DD23" si="91">SUBTOTAL(9,DA22:DC22)</f>
        <v>0</v>
      </c>
      <c r="DE22" s="71"/>
      <c r="DF22" s="149">
        <f t="shared" ref="DF22:DF23" si="92">SUBTOTAL(9,DA22:DE22)</f>
        <v>0</v>
      </c>
      <c r="DG22" s="64"/>
      <c r="DH22" s="71"/>
      <c r="DI22" s="71"/>
      <c r="DJ22" s="71"/>
      <c r="DK22" s="149">
        <f t="shared" ref="DK22:DK24" si="93">SUBTOTAL(9,DG22:DJ22)</f>
        <v>0</v>
      </c>
      <c r="DL22" s="56"/>
      <c r="DM22" s="71"/>
      <c r="DN22" s="71"/>
      <c r="DO22" s="149">
        <f t="shared" ref="DO22:DO23" si="94">SUBTOTAL(9,DL22:DN22)</f>
        <v>0</v>
      </c>
      <c r="DP22" s="63"/>
      <c r="DQ22" s="71"/>
      <c r="DR22" s="71"/>
      <c r="DS22" s="71"/>
      <c r="DT22" s="149">
        <f t="shared" ref="DT22:DT23" si="95">SUBTOTAL(9,DP22:DS22)</f>
        <v>0</v>
      </c>
      <c r="DU22" s="159">
        <v>0</v>
      </c>
      <c r="DV22" s="71"/>
      <c r="DW22" s="149">
        <f t="shared" ref="DW22:DW23" si="96">SUBTOTAL(9,DU22:DV22)</f>
        <v>0</v>
      </c>
      <c r="DX22" s="71"/>
      <c r="DY22" s="71"/>
      <c r="DZ22" s="116">
        <f t="shared" ref="DZ22:DZ23" si="97">SUBTOTAL(9,DX22:DY22)</f>
        <v>0</v>
      </c>
      <c r="EA22" s="69"/>
      <c r="EB22" s="64"/>
      <c r="EC22" s="149">
        <f t="shared" ref="EC22:EC23" si="98">SUBTOTAL(9,EA22:EB22)</f>
        <v>0</v>
      </c>
      <c r="ED22" s="64"/>
      <c r="EE22" s="71"/>
      <c r="EF22" s="71"/>
      <c r="EG22" s="149">
        <f t="shared" ref="EG22:EG23" si="99">SUBTOTAL(9,ED22:EF22)</f>
        <v>0</v>
      </c>
      <c r="EH22" s="63"/>
      <c r="EI22" s="56"/>
      <c r="EJ22" s="56"/>
      <c r="EK22" s="70">
        <v>0</v>
      </c>
      <c r="EL22" s="71"/>
      <c r="EM22" s="149">
        <f t="shared" ref="EM22:EM24" si="100">SUBTOTAL(9,EH22:EL22)</f>
        <v>0</v>
      </c>
      <c r="EN22" s="63"/>
      <c r="EO22" s="56"/>
      <c r="EP22" s="71"/>
      <c r="EQ22" s="149">
        <f t="shared" ref="EQ22:EQ23" si="101">SUBTOTAL(9,EN22:EP22)</f>
        <v>0</v>
      </c>
      <c r="ER22" s="63"/>
      <c r="ES22" s="71"/>
      <c r="ET22" s="149">
        <f t="shared" ref="ET22:ET23" si="102">SUBTOTAL(9,ER22:ES22)</f>
        <v>0</v>
      </c>
      <c r="EU22" s="64"/>
      <c r="EV22" s="71"/>
      <c r="EW22" s="71"/>
      <c r="EX22" s="71">
        <v>1</v>
      </c>
      <c r="EY22" s="70">
        <v>0</v>
      </c>
      <c r="EZ22" s="71"/>
      <c r="FA22" s="71"/>
      <c r="FB22" s="71"/>
      <c r="FC22" s="70">
        <v>0</v>
      </c>
      <c r="FD22" s="71"/>
      <c r="FE22" s="71"/>
      <c r="FF22" s="71"/>
      <c r="FG22" s="71"/>
      <c r="FH22" s="116">
        <f t="shared" ref="FH22:FH23" si="103">SUBTOTAL(9,FF22:FG22)</f>
        <v>0</v>
      </c>
      <c r="FI22" s="71"/>
      <c r="FJ22" s="71"/>
      <c r="FK22" s="71"/>
      <c r="FL22" s="71"/>
      <c r="FM22" s="71"/>
      <c r="FN22" s="70">
        <v>0</v>
      </c>
      <c r="FO22" s="71">
        <v>1</v>
      </c>
      <c r="FP22" s="70">
        <v>0</v>
      </c>
      <c r="FQ22" s="116">
        <f>SUBTOTAL(9,FN22:FP22)</f>
        <v>1</v>
      </c>
      <c r="FR22" s="71">
        <v>2</v>
      </c>
      <c r="FS22" s="71"/>
      <c r="FT22" s="70">
        <v>0</v>
      </c>
      <c r="FU22" s="71">
        <v>2</v>
      </c>
      <c r="FV22" s="71"/>
      <c r="FW22" s="71"/>
      <c r="FX22" s="71">
        <v>3</v>
      </c>
      <c r="FY22" s="71"/>
      <c r="FZ22" s="71">
        <v>1</v>
      </c>
      <c r="GA22" s="71"/>
      <c r="GB22" s="71"/>
      <c r="GC22" s="71">
        <v>1</v>
      </c>
      <c r="GD22" s="116">
        <f>SUBTOTAL(9,FR22:GC22)</f>
        <v>9</v>
      </c>
      <c r="GE22" s="70">
        <v>0</v>
      </c>
      <c r="GF22" s="70">
        <v>0</v>
      </c>
      <c r="GG22" s="71"/>
      <c r="GH22" s="71"/>
      <c r="GI22" s="116">
        <f t="shared" ref="GI22:GI23" si="104">SUBTOTAL(9,GE22:GH22)</f>
        <v>0</v>
      </c>
      <c r="GJ22" s="71"/>
      <c r="GK22" s="71"/>
      <c r="GL22" s="158">
        <f t="shared" ref="GL22:GL23" si="105">SUBTOTAL(9,EU22:GK22)</f>
        <v>11</v>
      </c>
      <c r="GM22" s="106">
        <f>SUBTOTAL(9,C22:GL22)+J14+BY14+IE14</f>
        <v>81</v>
      </c>
    </row>
    <row r="23" spans="1:195" s="1" customFormat="1" ht="9.75" customHeight="1" thickBot="1" x14ac:dyDescent="0.2">
      <c r="A23" s="40" t="s">
        <v>244</v>
      </c>
      <c r="B23" s="41"/>
      <c r="C23" s="47"/>
      <c r="D23" s="47"/>
      <c r="E23" s="47">
        <v>1</v>
      </c>
      <c r="F23" s="47"/>
      <c r="G23" s="47">
        <v>1</v>
      </c>
      <c r="H23" s="47"/>
      <c r="I23" s="75"/>
      <c r="J23" s="71"/>
      <c r="K23" s="71"/>
      <c r="L23" s="71"/>
      <c r="M23" s="71"/>
      <c r="N23" s="71"/>
      <c r="O23" s="71"/>
      <c r="P23" s="71"/>
      <c r="Q23" s="116">
        <f t="shared" si="79"/>
        <v>2</v>
      </c>
      <c r="R23" s="71">
        <v>1</v>
      </c>
      <c r="S23" s="71">
        <v>1</v>
      </c>
      <c r="T23" s="71"/>
      <c r="U23" s="71"/>
      <c r="V23" s="116">
        <f t="shared" si="80"/>
        <v>2</v>
      </c>
      <c r="W23" s="71"/>
      <c r="X23" s="71"/>
      <c r="Y23" s="71">
        <v>1</v>
      </c>
      <c r="Z23" s="71"/>
      <c r="AA23" s="71"/>
      <c r="AB23" s="71"/>
      <c r="AC23" s="71"/>
      <c r="AD23" s="116">
        <f t="shared" si="81"/>
        <v>0</v>
      </c>
      <c r="AE23" s="71"/>
      <c r="AF23" s="71"/>
      <c r="AG23" s="71"/>
      <c r="AH23" s="71"/>
      <c r="AI23" s="70"/>
      <c r="AJ23" s="71"/>
      <c r="AK23" s="116">
        <f t="shared" si="82"/>
        <v>0</v>
      </c>
      <c r="AL23" s="71"/>
      <c r="AM23" s="70">
        <v>0</v>
      </c>
      <c r="AN23" s="71"/>
      <c r="AO23" s="116">
        <f t="shared" si="83"/>
        <v>0</v>
      </c>
      <c r="AP23" s="70"/>
      <c r="AQ23" s="71"/>
      <c r="AR23" s="71"/>
      <c r="AS23" s="116">
        <f t="shared" si="84"/>
        <v>0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116">
        <f t="shared" si="85"/>
        <v>0</v>
      </c>
      <c r="BD23" s="74"/>
      <c r="BE23" s="71"/>
      <c r="BF23" s="71"/>
      <c r="BG23" s="70">
        <v>0</v>
      </c>
      <c r="BH23" s="156">
        <f t="shared" si="86"/>
        <v>0</v>
      </c>
      <c r="BI23" s="71"/>
      <c r="BJ23" s="71"/>
      <c r="BK23" s="71"/>
      <c r="BL23" s="116">
        <f t="shared" ref="BL23" si="106">SUBTOTAL(9,BI23:BK23)</f>
        <v>0</v>
      </c>
      <c r="BM23" s="71">
        <v>1</v>
      </c>
      <c r="BN23" s="71"/>
      <c r="BO23" s="71"/>
      <c r="BP23" s="116">
        <f t="shared" si="87"/>
        <v>1</v>
      </c>
      <c r="BQ23" s="56"/>
      <c r="BR23" s="71"/>
      <c r="BS23" s="157">
        <f t="shared" si="88"/>
        <v>6</v>
      </c>
      <c r="BT23" s="69"/>
      <c r="BU23" s="64"/>
      <c r="BV23" s="64"/>
      <c r="BW23" s="71"/>
      <c r="BX23" s="116">
        <f t="shared" ref="BX23:BX24" si="107">SUBTOTAL(9,BU23:BW23)</f>
        <v>0</v>
      </c>
      <c r="BY23" s="71"/>
      <c r="BZ23" s="70"/>
      <c r="CA23" s="70"/>
      <c r="CB23" s="71"/>
      <c r="CC23" s="116">
        <f t="shared" ref="CC23" si="108">SUBTOTAL(9,BZ23:CB23)</f>
        <v>0</v>
      </c>
      <c r="CD23" s="71"/>
      <c r="CE23" s="71"/>
      <c r="CF23" s="71"/>
      <c r="CG23" s="70"/>
      <c r="CH23" s="71"/>
      <c r="CI23" s="71"/>
      <c r="CJ23" s="71"/>
      <c r="CK23" s="71"/>
      <c r="CL23" s="71"/>
      <c r="CM23" s="149">
        <f t="shared" ref="CM23" si="109">SUBTOTAL(9,BT23:CL23)</f>
        <v>0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149">
        <f t="shared" si="89"/>
        <v>0</v>
      </c>
      <c r="CX23" s="71">
        <v>1</v>
      </c>
      <c r="CY23" s="71"/>
      <c r="CZ23" s="158">
        <f t="shared" si="90"/>
        <v>1</v>
      </c>
      <c r="DA23" s="69"/>
      <c r="DB23" s="71"/>
      <c r="DC23" s="71"/>
      <c r="DD23" s="116">
        <f t="shared" si="91"/>
        <v>0</v>
      </c>
      <c r="DE23" s="71"/>
      <c r="DF23" s="149">
        <f t="shared" si="92"/>
        <v>0</v>
      </c>
      <c r="DG23" s="64"/>
      <c r="DH23" s="71"/>
      <c r="DI23" s="71"/>
      <c r="DJ23" s="71"/>
      <c r="DK23" s="149">
        <f t="shared" si="93"/>
        <v>0</v>
      </c>
      <c r="DL23" s="56"/>
      <c r="DM23" s="71"/>
      <c r="DN23" s="71"/>
      <c r="DO23" s="149">
        <f t="shared" si="94"/>
        <v>0</v>
      </c>
      <c r="DP23" s="142"/>
      <c r="DQ23" s="70"/>
      <c r="DR23" s="70">
        <v>0</v>
      </c>
      <c r="DS23" s="71"/>
      <c r="DT23" s="149">
        <f t="shared" si="95"/>
        <v>0</v>
      </c>
      <c r="DU23" s="159">
        <v>0</v>
      </c>
      <c r="DV23" s="71"/>
      <c r="DW23" s="149">
        <f t="shared" si="96"/>
        <v>0</v>
      </c>
      <c r="DX23" s="71"/>
      <c r="DY23" s="71"/>
      <c r="DZ23" s="116">
        <f t="shared" si="97"/>
        <v>0</v>
      </c>
      <c r="EA23" s="69"/>
      <c r="EB23" s="64"/>
      <c r="EC23" s="149">
        <f t="shared" si="98"/>
        <v>0</v>
      </c>
      <c r="ED23" s="64"/>
      <c r="EE23" s="71"/>
      <c r="EF23" s="71"/>
      <c r="EG23" s="149">
        <f t="shared" si="99"/>
        <v>0</v>
      </c>
      <c r="EH23" s="63"/>
      <c r="EI23" s="56"/>
      <c r="EJ23" s="56"/>
      <c r="EK23" s="71"/>
      <c r="EL23" s="71"/>
      <c r="EM23" s="149">
        <f t="shared" si="100"/>
        <v>0</v>
      </c>
      <c r="EN23" s="63"/>
      <c r="EO23" s="56"/>
      <c r="EP23" s="71"/>
      <c r="EQ23" s="149">
        <f t="shared" si="101"/>
        <v>0</v>
      </c>
      <c r="ER23" s="63"/>
      <c r="ES23" s="71"/>
      <c r="ET23" s="149">
        <f t="shared" si="102"/>
        <v>0</v>
      </c>
      <c r="EU23" s="64"/>
      <c r="EV23" s="71"/>
      <c r="EW23" s="70">
        <v>0</v>
      </c>
      <c r="EX23" s="71"/>
      <c r="EY23" s="70">
        <v>0</v>
      </c>
      <c r="EZ23" s="71"/>
      <c r="FA23" s="71"/>
      <c r="FB23" s="71"/>
      <c r="FC23" s="71">
        <v>2</v>
      </c>
      <c r="FD23" s="71"/>
      <c r="FE23" s="71"/>
      <c r="FF23" s="71"/>
      <c r="FG23" s="71"/>
      <c r="FH23" s="116">
        <f t="shared" si="103"/>
        <v>0</v>
      </c>
      <c r="FI23" s="71"/>
      <c r="FJ23" s="71"/>
      <c r="FK23" s="71"/>
      <c r="FL23" s="71"/>
      <c r="FM23" s="71"/>
      <c r="FN23" s="70"/>
      <c r="FO23" s="71"/>
      <c r="FP23" s="71"/>
      <c r="FQ23" s="116">
        <f>SUBTOTAL(9,FN23:FP23)</f>
        <v>0</v>
      </c>
      <c r="FR23" s="71">
        <v>1</v>
      </c>
      <c r="FS23" s="70">
        <v>0</v>
      </c>
      <c r="FT23" s="70">
        <v>0</v>
      </c>
      <c r="FU23" s="70">
        <v>0</v>
      </c>
      <c r="FV23" s="71">
        <v>1</v>
      </c>
      <c r="FW23" s="71"/>
      <c r="FX23" s="71">
        <v>2</v>
      </c>
      <c r="FY23" s="71"/>
      <c r="FZ23" s="71"/>
      <c r="GA23" s="71"/>
      <c r="GB23" s="71"/>
      <c r="GC23" s="71"/>
      <c r="GD23" s="116">
        <f t="shared" ref="GD23" si="110">SUBTOTAL(9,FR23:GC23)</f>
        <v>4</v>
      </c>
      <c r="GE23" s="71"/>
      <c r="GF23" s="70">
        <v>0</v>
      </c>
      <c r="GG23" s="71"/>
      <c r="GH23" s="71"/>
      <c r="GI23" s="116">
        <f t="shared" si="104"/>
        <v>0</v>
      </c>
      <c r="GJ23" s="71">
        <v>1</v>
      </c>
      <c r="GK23" s="71"/>
      <c r="GL23" s="158">
        <f t="shared" si="105"/>
        <v>7</v>
      </c>
      <c r="GM23" s="106">
        <f>SUBTOTAL(9,C23:GL23)+J15+BY15+IE15</f>
        <v>136</v>
      </c>
    </row>
    <row r="24" spans="1:195" s="1" customFormat="1" ht="9.75" customHeight="1" thickTop="1" thickBot="1" x14ac:dyDescent="0.2">
      <c r="A24" s="87"/>
      <c r="B24" s="88"/>
      <c r="C24" s="111">
        <f t="shared" ref="C24:P24" si="111">SUM(C22:C23)</f>
        <v>0</v>
      </c>
      <c r="D24" s="112">
        <f t="shared" si="111"/>
        <v>0</v>
      </c>
      <c r="E24" s="112">
        <f t="shared" si="111"/>
        <v>1</v>
      </c>
      <c r="F24" s="112">
        <f t="shared" si="111"/>
        <v>0</v>
      </c>
      <c r="G24" s="112">
        <f t="shared" si="111"/>
        <v>1</v>
      </c>
      <c r="H24" s="112">
        <f t="shared" si="111"/>
        <v>0</v>
      </c>
      <c r="I24" s="112">
        <f t="shared" si="111"/>
        <v>0</v>
      </c>
      <c r="J24" s="112">
        <f t="shared" si="111"/>
        <v>0</v>
      </c>
      <c r="K24" s="112">
        <f t="shared" si="111"/>
        <v>0</v>
      </c>
      <c r="L24" s="112">
        <f t="shared" si="111"/>
        <v>0</v>
      </c>
      <c r="M24" s="112">
        <f t="shared" si="111"/>
        <v>0</v>
      </c>
      <c r="N24" s="112">
        <f t="shared" si="111"/>
        <v>0</v>
      </c>
      <c r="O24" s="112">
        <f t="shared" si="111"/>
        <v>0</v>
      </c>
      <c r="P24" s="112">
        <f t="shared" si="111"/>
        <v>1</v>
      </c>
      <c r="Q24" s="110">
        <f>SUBTOTAL(9,C24:P24)</f>
        <v>3</v>
      </c>
      <c r="R24" s="112">
        <f>SUM(R22:R23)</f>
        <v>2</v>
      </c>
      <c r="S24" s="112">
        <f>SUM(S22:S23)</f>
        <v>1</v>
      </c>
      <c r="T24" s="112">
        <f>SUM(T22:T23)</f>
        <v>0</v>
      </c>
      <c r="U24" s="112">
        <f>SUM(U22:U23)</f>
        <v>0</v>
      </c>
      <c r="V24" s="110">
        <f t="shared" si="80"/>
        <v>3</v>
      </c>
      <c r="W24" s="112">
        <f t="shared" ref="W24:AC24" si="112">SUM(W22:W23)</f>
        <v>0</v>
      </c>
      <c r="X24" s="112">
        <f t="shared" si="112"/>
        <v>0</v>
      </c>
      <c r="Y24" s="112">
        <f t="shared" si="112"/>
        <v>2</v>
      </c>
      <c r="Z24" s="112">
        <f t="shared" si="112"/>
        <v>0</v>
      </c>
      <c r="AA24" s="112">
        <f t="shared" si="112"/>
        <v>0</v>
      </c>
      <c r="AB24" s="112">
        <f t="shared" si="112"/>
        <v>0</v>
      </c>
      <c r="AC24" s="112">
        <f t="shared" si="112"/>
        <v>0</v>
      </c>
      <c r="AD24" s="110">
        <f>SUBTOTAL(9,Z24:AC24)</f>
        <v>0</v>
      </c>
      <c r="AE24" s="112">
        <f t="shared" ref="AE24:AJ24" si="113">SUM(AE22:AE23)</f>
        <v>0</v>
      </c>
      <c r="AF24" s="112">
        <f t="shared" si="113"/>
        <v>0</v>
      </c>
      <c r="AG24" s="112">
        <f t="shared" si="113"/>
        <v>0</v>
      </c>
      <c r="AH24" s="112">
        <f t="shared" si="113"/>
        <v>0</v>
      </c>
      <c r="AI24" s="112">
        <f t="shared" si="113"/>
        <v>0</v>
      </c>
      <c r="AJ24" s="112">
        <f t="shared" si="113"/>
        <v>0</v>
      </c>
      <c r="AK24" s="110">
        <f>SUBTOTAL(9,AF24:AJ24)</f>
        <v>0</v>
      </c>
      <c r="AL24" s="112">
        <f>SUM(AL22:AL23)</f>
        <v>0</v>
      </c>
      <c r="AM24" s="112">
        <f>SUM(AM22:AM23)</f>
        <v>0</v>
      </c>
      <c r="AN24" s="112">
        <f>SUM(AN22:AN23)</f>
        <v>0</v>
      </c>
      <c r="AO24" s="110">
        <f t="shared" si="83"/>
        <v>0</v>
      </c>
      <c r="AP24" s="112">
        <f>SUM(AP22:AP23)</f>
        <v>0</v>
      </c>
      <c r="AQ24" s="112">
        <f>SUM(AQ22:AQ23)</f>
        <v>0</v>
      </c>
      <c r="AR24" s="112">
        <f>SUM(AR22:AR23)</f>
        <v>0</v>
      </c>
      <c r="AS24" s="110">
        <f t="shared" si="84"/>
        <v>0</v>
      </c>
      <c r="AT24" s="112">
        <f t="shared" ref="AT24:BB24" si="114">SUM(AT22:AT23)</f>
        <v>0</v>
      </c>
      <c r="AU24" s="112">
        <f t="shared" si="114"/>
        <v>0</v>
      </c>
      <c r="AV24" s="112">
        <f t="shared" si="114"/>
        <v>0</v>
      </c>
      <c r="AW24" s="112">
        <f t="shared" si="114"/>
        <v>0</v>
      </c>
      <c r="AX24" s="112">
        <f t="shared" si="114"/>
        <v>0</v>
      </c>
      <c r="AY24" s="112">
        <f t="shared" si="114"/>
        <v>0</v>
      </c>
      <c r="AZ24" s="112">
        <f t="shared" si="114"/>
        <v>0</v>
      </c>
      <c r="BA24" s="112">
        <f t="shared" si="114"/>
        <v>1</v>
      </c>
      <c r="BB24" s="112">
        <f t="shared" si="114"/>
        <v>0</v>
      </c>
      <c r="BC24" s="110">
        <f>SUBTOTAL(9,AZ24:BB24)</f>
        <v>1</v>
      </c>
      <c r="BD24" s="112">
        <f>SUM(BD22:BD23)</f>
        <v>0</v>
      </c>
      <c r="BE24" s="112">
        <f>SUM(BE22:BE23)</f>
        <v>0</v>
      </c>
      <c r="BF24" s="112">
        <f>SUM(BF22:BF23)</f>
        <v>0</v>
      </c>
      <c r="BG24" s="112">
        <f>SUM(BG22:BG23)</f>
        <v>0</v>
      </c>
      <c r="BH24" s="108">
        <f t="shared" si="86"/>
        <v>0</v>
      </c>
      <c r="BI24" s="112">
        <f>SUM(BI22:BI23)</f>
        <v>0</v>
      </c>
      <c r="BJ24" s="112">
        <f>SUM(BJ22:BJ23)</f>
        <v>0</v>
      </c>
      <c r="BK24" s="112">
        <f>SUM(BK22:BK23)</f>
        <v>0</v>
      </c>
      <c r="BL24" s="110">
        <f>SUBTOTAL(9,BI24:BK24)</f>
        <v>0</v>
      </c>
      <c r="BM24" s="112">
        <f>SUM(BM22:BM23)</f>
        <v>1</v>
      </c>
      <c r="BN24" s="112">
        <f>SUM(BN22:BN23)</f>
        <v>2</v>
      </c>
      <c r="BO24" s="112">
        <f>SUM(BO22:BO23)</f>
        <v>0</v>
      </c>
      <c r="BP24" s="110">
        <f t="shared" si="87"/>
        <v>3</v>
      </c>
      <c r="BQ24" s="112">
        <f>SUM(BQ22:BQ23)</f>
        <v>0</v>
      </c>
      <c r="BR24" s="112">
        <f>SUM(BR22:BR23)</f>
        <v>0</v>
      </c>
      <c r="BS24" s="143">
        <f>SUBTOTAL(9,C24:BR24)</f>
        <v>12</v>
      </c>
      <c r="BT24" s="113">
        <f>SUM(BT22:BT23)</f>
        <v>0</v>
      </c>
      <c r="BU24" s="113">
        <f>SUM(BU22:BU23)</f>
        <v>0</v>
      </c>
      <c r="BV24" s="113">
        <f>SUM(BV22:BV23)</f>
        <v>0</v>
      </c>
      <c r="BW24" s="112">
        <f>SUM(BW22:BW23)</f>
        <v>0</v>
      </c>
      <c r="BX24" s="110">
        <f t="shared" si="107"/>
        <v>0</v>
      </c>
      <c r="BY24" s="112">
        <f>SUM(BY22:BY23)</f>
        <v>0</v>
      </c>
      <c r="BZ24" s="112">
        <f>SUM(BZ22:BZ23)</f>
        <v>0</v>
      </c>
      <c r="CA24" s="112">
        <f>SUM(CA22:CA23)</f>
        <v>0</v>
      </c>
      <c r="CB24" s="112">
        <f>SUM(CB22:CB23)</f>
        <v>0</v>
      </c>
      <c r="CC24" s="110">
        <f>SUBTOTAL(9,BZ24:CB24)</f>
        <v>0</v>
      </c>
      <c r="CD24" s="112">
        <f t="shared" ref="CD24:CL24" si="115">SUM(CD22:CD23)</f>
        <v>0</v>
      </c>
      <c r="CE24" s="112">
        <f t="shared" si="115"/>
        <v>0</v>
      </c>
      <c r="CF24" s="112">
        <f t="shared" si="115"/>
        <v>0</v>
      </c>
      <c r="CG24" s="112">
        <f t="shared" si="115"/>
        <v>0</v>
      </c>
      <c r="CH24" s="112">
        <f t="shared" si="115"/>
        <v>0</v>
      </c>
      <c r="CI24" s="112">
        <f t="shared" si="115"/>
        <v>0</v>
      </c>
      <c r="CJ24" s="112">
        <f t="shared" si="115"/>
        <v>0</v>
      </c>
      <c r="CK24" s="112">
        <f t="shared" si="115"/>
        <v>0</v>
      </c>
      <c r="CL24" s="112">
        <f t="shared" si="115"/>
        <v>0</v>
      </c>
      <c r="CM24" s="143">
        <f>SUBTOTAL(9,BT24:CL24)</f>
        <v>0</v>
      </c>
      <c r="CN24" s="112">
        <f t="shared" ref="CN24:CV24" si="116">SUM(CN22:CN23)</f>
        <v>0</v>
      </c>
      <c r="CO24" s="112">
        <f t="shared" si="116"/>
        <v>0</v>
      </c>
      <c r="CP24" s="112">
        <f t="shared" si="116"/>
        <v>0</v>
      </c>
      <c r="CQ24" s="112">
        <f t="shared" si="116"/>
        <v>0</v>
      </c>
      <c r="CR24" s="112">
        <f t="shared" si="116"/>
        <v>0</v>
      </c>
      <c r="CS24" s="112">
        <f t="shared" si="116"/>
        <v>0</v>
      </c>
      <c r="CT24" s="112">
        <f t="shared" si="116"/>
        <v>0</v>
      </c>
      <c r="CU24" s="112">
        <f t="shared" si="116"/>
        <v>0</v>
      </c>
      <c r="CV24" s="112">
        <f t="shared" si="116"/>
        <v>0</v>
      </c>
      <c r="CW24" s="143">
        <f>SUBTOTAL(9,CN24:CV24)</f>
        <v>0</v>
      </c>
      <c r="CX24" s="112">
        <f>SUM(CX22:CX23)</f>
        <v>1</v>
      </c>
      <c r="CY24" s="112">
        <f>SUM(CY22:CY23)</f>
        <v>0</v>
      </c>
      <c r="CZ24" s="161">
        <f>SUBTOTAL(9,CX24:CY24)</f>
        <v>1</v>
      </c>
      <c r="DA24" s="111">
        <f>SUM(DA22:DA23)</f>
        <v>0</v>
      </c>
      <c r="DB24" s="112">
        <f>SUM(DB22:DB23)</f>
        <v>0</v>
      </c>
      <c r="DC24" s="112">
        <f>SUM(DC22:DC23)</f>
        <v>0</v>
      </c>
      <c r="DD24" s="110">
        <f>SUBTOTAL(9,DA24:DC24)</f>
        <v>0</v>
      </c>
      <c r="DE24" s="112">
        <f>SUM(DE22:DE23)</f>
        <v>0</v>
      </c>
      <c r="DF24" s="143">
        <f>SUBTOTAL(9,DA24:DE24)</f>
        <v>0</v>
      </c>
      <c r="DG24" s="113">
        <f>SUM(DG22:DG23)</f>
        <v>0</v>
      </c>
      <c r="DH24" s="112">
        <f>SUM(DH22:DH23)</f>
        <v>0</v>
      </c>
      <c r="DI24" s="112">
        <f>SUM(DI22:DI23)</f>
        <v>0</v>
      </c>
      <c r="DJ24" s="112">
        <f>SUM(DJ22:DJ23)</f>
        <v>0</v>
      </c>
      <c r="DK24" s="143">
        <f t="shared" si="93"/>
        <v>0</v>
      </c>
      <c r="DL24" s="162">
        <f>SUM(DL22:DL23)</f>
        <v>0</v>
      </c>
      <c r="DM24" s="112">
        <f>SUM(DM22:DM23)</f>
        <v>0</v>
      </c>
      <c r="DN24" s="112">
        <f>SUM(DN22:DN23)</f>
        <v>0</v>
      </c>
      <c r="DO24" s="143">
        <f>SUBTOTAL(9,DL24:DN24)</f>
        <v>0</v>
      </c>
      <c r="DP24" s="113">
        <f>SUM(DP22:DP23)</f>
        <v>0</v>
      </c>
      <c r="DQ24" s="112">
        <f>SUM(DQ22:DQ23)</f>
        <v>0</v>
      </c>
      <c r="DR24" s="112">
        <f>SUM(DR22:DR23)</f>
        <v>0</v>
      </c>
      <c r="DS24" s="112">
        <f>SUM(DS22:DS23)</f>
        <v>0</v>
      </c>
      <c r="DT24" s="143">
        <f>SUBTOTAL(9,DP24:DS24)</f>
        <v>0</v>
      </c>
      <c r="DU24" s="113">
        <f>SUM(DU22:DU23)</f>
        <v>0</v>
      </c>
      <c r="DV24" s="112">
        <f>SUM(DV22:DV23)</f>
        <v>0</v>
      </c>
      <c r="DW24" s="143">
        <f>SUBTOTAL(9,DU24:DV24)</f>
        <v>0</v>
      </c>
      <c r="DX24" s="112">
        <f>SUM(DX22:DX23)</f>
        <v>0</v>
      </c>
      <c r="DY24" s="112">
        <f>SUM(DY22:DY23)</f>
        <v>0</v>
      </c>
      <c r="DZ24" s="143">
        <f>SUBTOTAL(9,DX24:DY24)</f>
        <v>0</v>
      </c>
      <c r="EA24" s="113">
        <f>SUM(EA22:EA23)</f>
        <v>0</v>
      </c>
      <c r="EB24" s="113">
        <f>SUM(EB22:EB23)</f>
        <v>0</v>
      </c>
      <c r="EC24" s="143">
        <f>SUBTOTAL(9,EA24:EB24)</f>
        <v>0</v>
      </c>
      <c r="ED24" s="113">
        <f>SUM(ED22:ED23)</f>
        <v>0</v>
      </c>
      <c r="EE24" s="112">
        <f>SUM(EE22:EE23)</f>
        <v>0</v>
      </c>
      <c r="EF24" s="112">
        <f>SUM(EF22:EF23)</f>
        <v>0</v>
      </c>
      <c r="EG24" s="143">
        <f>SUBTOTAL(9,ED24:EF24)</f>
        <v>0</v>
      </c>
      <c r="EH24" s="113">
        <f>SUM(EH22:EH23)</f>
        <v>0</v>
      </c>
      <c r="EI24" s="112">
        <f>SUM(EI22:EI23)</f>
        <v>0</v>
      </c>
      <c r="EJ24" s="112">
        <f>SUM(EJ22:EJ23)</f>
        <v>0</v>
      </c>
      <c r="EK24" s="112">
        <f>SUM(EK22:EK23)</f>
        <v>0</v>
      </c>
      <c r="EL24" s="112">
        <f>SUM(EL22:EL23)</f>
        <v>0</v>
      </c>
      <c r="EM24" s="143">
        <f t="shared" si="100"/>
        <v>0</v>
      </c>
      <c r="EN24" s="113">
        <f>SUM(EN22:EN23)</f>
        <v>0</v>
      </c>
      <c r="EO24" s="112">
        <f>SUM(EO22:EO23)</f>
        <v>0</v>
      </c>
      <c r="EP24" s="112">
        <f>SUM(EP22:EP23)</f>
        <v>0</v>
      </c>
      <c r="EQ24" s="143">
        <f>SUBTOTAL(9,EN24:EP24)</f>
        <v>0</v>
      </c>
      <c r="ER24" s="113">
        <f>SUM(ER22:ER23)</f>
        <v>0</v>
      </c>
      <c r="ES24" s="113">
        <f>SUM(ES22:ES23)</f>
        <v>0</v>
      </c>
      <c r="ET24" s="143">
        <f>SUBTOTAL(9,ER24:ES24)</f>
        <v>0</v>
      </c>
      <c r="EU24" s="113">
        <f t="shared" ref="EU24:FG24" si="117">SUM(EU22:EU23)</f>
        <v>0</v>
      </c>
      <c r="EV24" s="112">
        <f t="shared" si="117"/>
        <v>0</v>
      </c>
      <c r="EW24" s="112">
        <f t="shared" si="117"/>
        <v>0</v>
      </c>
      <c r="EX24" s="113">
        <f t="shared" si="117"/>
        <v>1</v>
      </c>
      <c r="EY24" s="112">
        <f t="shared" si="117"/>
        <v>0</v>
      </c>
      <c r="EZ24" s="112">
        <f t="shared" si="117"/>
        <v>0</v>
      </c>
      <c r="FA24" s="112">
        <f t="shared" si="117"/>
        <v>0</v>
      </c>
      <c r="FB24" s="112">
        <f t="shared" si="117"/>
        <v>0</v>
      </c>
      <c r="FC24" s="112">
        <f t="shared" si="117"/>
        <v>2</v>
      </c>
      <c r="FD24" s="112">
        <f t="shared" si="117"/>
        <v>0</v>
      </c>
      <c r="FE24" s="112">
        <f t="shared" si="117"/>
        <v>0</v>
      </c>
      <c r="FF24" s="112">
        <f t="shared" si="117"/>
        <v>0</v>
      </c>
      <c r="FG24" s="112">
        <f t="shared" si="117"/>
        <v>0</v>
      </c>
      <c r="FH24" s="110">
        <f>SUBTOTAL(9,FF24:FG24)</f>
        <v>0</v>
      </c>
      <c r="FI24" s="112">
        <f t="shared" ref="FI24:FP24" si="118">SUM(FI22:FI23)</f>
        <v>0</v>
      </c>
      <c r="FJ24" s="112">
        <f t="shared" si="118"/>
        <v>0</v>
      </c>
      <c r="FK24" s="112">
        <f t="shared" si="118"/>
        <v>0</v>
      </c>
      <c r="FL24" s="112">
        <f t="shared" si="118"/>
        <v>0</v>
      </c>
      <c r="FM24" s="112">
        <f t="shared" si="118"/>
        <v>0</v>
      </c>
      <c r="FN24" s="112">
        <f t="shared" si="118"/>
        <v>0</v>
      </c>
      <c r="FO24" s="112">
        <f t="shared" si="118"/>
        <v>1</v>
      </c>
      <c r="FP24" s="112">
        <f t="shared" si="118"/>
        <v>0</v>
      </c>
      <c r="FQ24" s="110">
        <f>SUBTOTAL(9,FN24:FP24)</f>
        <v>1</v>
      </c>
      <c r="FR24" s="112">
        <f t="shared" ref="FR24:GC24" si="119">SUM(FR22:FR23)</f>
        <v>3</v>
      </c>
      <c r="FS24" s="112">
        <f t="shared" si="119"/>
        <v>0</v>
      </c>
      <c r="FT24" s="112">
        <f t="shared" si="119"/>
        <v>0</v>
      </c>
      <c r="FU24" s="112">
        <f t="shared" si="119"/>
        <v>2</v>
      </c>
      <c r="FV24" s="112">
        <f t="shared" si="119"/>
        <v>1</v>
      </c>
      <c r="FW24" s="112">
        <f t="shared" si="119"/>
        <v>0</v>
      </c>
      <c r="FX24" s="112">
        <f t="shared" si="119"/>
        <v>5</v>
      </c>
      <c r="FY24" s="112">
        <f t="shared" si="119"/>
        <v>0</v>
      </c>
      <c r="FZ24" s="112">
        <f t="shared" si="119"/>
        <v>1</v>
      </c>
      <c r="GA24" s="112">
        <f t="shared" si="119"/>
        <v>0</v>
      </c>
      <c r="GB24" s="112">
        <f t="shared" si="119"/>
        <v>0</v>
      </c>
      <c r="GC24" s="112">
        <f t="shared" si="119"/>
        <v>1</v>
      </c>
      <c r="GD24" s="110">
        <f>SUBTOTAL(9,FR24:GC24)</f>
        <v>13</v>
      </c>
      <c r="GE24" s="112">
        <f>SUM(GE22:GE23)</f>
        <v>0</v>
      </c>
      <c r="GF24" s="112">
        <f>SUM(GF22:GF23)</f>
        <v>0</v>
      </c>
      <c r="GG24" s="112">
        <f>SUM(GG22:GG23)</f>
        <v>0</v>
      </c>
      <c r="GH24" s="112">
        <f>SUM(GH22:GH23)</f>
        <v>0</v>
      </c>
      <c r="GI24" s="110">
        <f>SUBTOTAL(9,GE24:GH24)</f>
        <v>0</v>
      </c>
      <c r="GJ24" s="112">
        <f>SUM(GJ22:GJ23)</f>
        <v>1</v>
      </c>
      <c r="GK24" s="112">
        <f>SUM(GK22:GK23)</f>
        <v>0</v>
      </c>
      <c r="GL24" s="143">
        <f>SUBTOTAL(9,EU24:GK24)</f>
        <v>18</v>
      </c>
      <c r="GM24" s="114">
        <f>SUBTOTAL(9,C24:GL24)+J16+BY16+IE16</f>
        <v>217</v>
      </c>
    </row>
    <row r="25" spans="1:195" s="1" customFormat="1" ht="9.75" customHeight="1" x14ac:dyDescent="0.15">
      <c r="P25" s="50"/>
      <c r="Q25" s="50"/>
      <c r="X25" s="50"/>
      <c r="Y25" s="50"/>
      <c r="AD25" s="50"/>
      <c r="AE25" s="50"/>
      <c r="AF25" s="50"/>
      <c r="AJ25" s="50"/>
      <c r="AK25" s="50"/>
      <c r="AP25" s="50"/>
      <c r="AQ25" s="50"/>
      <c r="AS25" s="50"/>
      <c r="AU25" s="50"/>
      <c r="BI25" s="50"/>
    </row>
    <row r="26" spans="1:195" s="1" customFormat="1" ht="9.75" customHeight="1" thickBot="1" x14ac:dyDescent="0.2">
      <c r="A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E26" s="50"/>
      <c r="AF26" s="50"/>
      <c r="AG26" s="50"/>
      <c r="AH26" s="50"/>
      <c r="AI26" s="50"/>
      <c r="AK26" s="50"/>
      <c r="AL26" s="50"/>
      <c r="AM26" s="50"/>
      <c r="AN26" s="50"/>
      <c r="AO26" s="50"/>
      <c r="AQ26" s="50"/>
      <c r="AR26" s="50"/>
      <c r="AT26" s="50"/>
      <c r="AU26" s="50"/>
      <c r="AV26" s="50"/>
      <c r="AW26" s="50"/>
      <c r="AX26" s="50"/>
      <c r="BH26" s="50"/>
      <c r="BJ26" s="50"/>
      <c r="BK26" s="50"/>
    </row>
    <row r="27" spans="1:195" s="1" customFormat="1" ht="9.75" customHeight="1" x14ac:dyDescent="0.15">
      <c r="A27" s="200" t="s">
        <v>80</v>
      </c>
      <c r="B27" s="90" t="s">
        <v>0</v>
      </c>
      <c r="C27" s="192" t="s">
        <v>170</v>
      </c>
      <c r="D27" s="187"/>
      <c r="E27" s="187"/>
      <c r="F27" s="187"/>
      <c r="G27" s="188"/>
      <c r="H27" s="192" t="s">
        <v>202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8"/>
      <c r="EF27" s="91" t="s">
        <v>78</v>
      </c>
      <c r="EG27" s="165" t="s">
        <v>79</v>
      </c>
      <c r="EH27" s="165" t="s">
        <v>87</v>
      </c>
      <c r="EI27" s="168"/>
      <c r="EJ27" s="169"/>
      <c r="EK27" s="169"/>
      <c r="EL27" s="169"/>
      <c r="EM27" s="169"/>
      <c r="EN27" s="169"/>
      <c r="EO27" s="169"/>
      <c r="EP27" s="169"/>
      <c r="EQ27" s="169"/>
      <c r="ER27" s="169"/>
      <c r="ES27" s="170"/>
    </row>
    <row r="28" spans="1:195" s="1" customFormat="1" ht="9.75" customHeight="1" x14ac:dyDescent="0.15">
      <c r="A28" s="201"/>
      <c r="B28" s="13" t="s">
        <v>2</v>
      </c>
      <c r="C28" s="30">
        <v>16</v>
      </c>
      <c r="D28" s="14">
        <v>49</v>
      </c>
      <c r="E28" s="30">
        <v>50</v>
      </c>
      <c r="F28" s="59" t="s">
        <v>3</v>
      </c>
      <c r="G28" s="151" t="s">
        <v>4</v>
      </c>
      <c r="H28" s="203" t="s">
        <v>195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93" t="s">
        <v>172</v>
      </c>
      <c r="V28" s="204"/>
      <c r="W28" s="204"/>
      <c r="X28" s="205"/>
      <c r="Y28" s="14">
        <v>9</v>
      </c>
      <c r="Z28" s="183" t="s">
        <v>173</v>
      </c>
      <c r="AA28" s="178"/>
      <c r="AB28" s="179"/>
      <c r="AC28" s="193" t="s">
        <v>203</v>
      </c>
      <c r="AD28" s="178"/>
      <c r="AE28" s="178"/>
      <c r="AF28" s="179"/>
      <c r="AG28" s="14">
        <v>24</v>
      </c>
      <c r="AH28" s="193" t="s">
        <v>204</v>
      </c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9"/>
      <c r="AV28" s="14">
        <v>38</v>
      </c>
      <c r="AW28" s="177" t="s">
        <v>205</v>
      </c>
      <c r="AX28" s="178"/>
      <c r="AY28" s="178"/>
      <c r="AZ28" s="178"/>
      <c r="BA28" s="178"/>
      <c r="BB28" s="178"/>
      <c r="BC28" s="179"/>
      <c r="BD28" s="59">
        <v>43</v>
      </c>
      <c r="BE28" s="177" t="s">
        <v>206</v>
      </c>
      <c r="BF28" s="178"/>
      <c r="BG28" s="178"/>
      <c r="BH28" s="178"/>
      <c r="BI28" s="178"/>
      <c r="BJ28" s="178"/>
      <c r="BK28" s="178"/>
      <c r="BL28" s="178"/>
      <c r="BM28" s="179"/>
      <c r="BN28" s="59">
        <v>45</v>
      </c>
      <c r="BO28" s="59">
        <v>46</v>
      </c>
      <c r="BP28" s="177" t="s">
        <v>207</v>
      </c>
      <c r="BQ28" s="178"/>
      <c r="BR28" s="178"/>
      <c r="BS28" s="179"/>
      <c r="BT28" s="177" t="s">
        <v>208</v>
      </c>
      <c r="BU28" s="178"/>
      <c r="BV28" s="178"/>
      <c r="BW28" s="178"/>
      <c r="BX28" s="179"/>
      <c r="BY28" s="59">
        <v>49</v>
      </c>
      <c r="BZ28" s="177" t="s">
        <v>209</v>
      </c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9"/>
      <c r="DK28" s="177" t="s">
        <v>210</v>
      </c>
      <c r="DL28" s="181"/>
      <c r="DM28" s="181"/>
      <c r="DN28" s="182"/>
      <c r="DO28" s="59">
        <v>54</v>
      </c>
      <c r="DP28" s="59" t="s">
        <v>240</v>
      </c>
      <c r="DQ28" s="196" t="s">
        <v>211</v>
      </c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5"/>
      <c r="ED28" s="56" t="s">
        <v>3</v>
      </c>
      <c r="EE28" s="147" t="s">
        <v>75</v>
      </c>
      <c r="EF28" s="92"/>
      <c r="EG28" s="166"/>
      <c r="EH28" s="166"/>
      <c r="EI28" s="171"/>
      <c r="EJ28" s="172"/>
      <c r="EK28" s="172"/>
      <c r="EL28" s="172"/>
      <c r="EM28" s="172"/>
      <c r="EN28" s="172"/>
      <c r="EO28" s="172"/>
      <c r="EP28" s="172"/>
      <c r="EQ28" s="172"/>
      <c r="ER28" s="172"/>
      <c r="ES28" s="173"/>
    </row>
    <row r="29" spans="1:195" s="68" customFormat="1" ht="9.75" customHeight="1" thickBot="1" x14ac:dyDescent="0.2">
      <c r="A29" s="202"/>
      <c r="B29" s="93" t="s">
        <v>5</v>
      </c>
      <c r="C29" s="163"/>
      <c r="D29" s="32"/>
      <c r="E29" s="98"/>
      <c r="F29" s="85"/>
      <c r="G29" s="35"/>
      <c r="H29" s="94" t="s">
        <v>6</v>
      </c>
      <c r="I29" s="95" t="s">
        <v>33</v>
      </c>
      <c r="J29" s="95" t="s">
        <v>36</v>
      </c>
      <c r="K29" s="95" t="s">
        <v>37</v>
      </c>
      <c r="L29" s="95" t="s">
        <v>64</v>
      </c>
      <c r="M29" s="95" t="s">
        <v>38</v>
      </c>
      <c r="N29" s="95" t="s">
        <v>39</v>
      </c>
      <c r="O29" s="95" t="s">
        <v>40</v>
      </c>
      <c r="P29" s="95" t="s">
        <v>41</v>
      </c>
      <c r="Q29" s="95" t="s">
        <v>42</v>
      </c>
      <c r="R29" s="95" t="s">
        <v>171</v>
      </c>
      <c r="S29" s="95" t="s">
        <v>3</v>
      </c>
      <c r="T29" s="95" t="s">
        <v>29</v>
      </c>
      <c r="U29" s="96" t="s">
        <v>6</v>
      </c>
      <c r="V29" s="97" t="s">
        <v>37</v>
      </c>
      <c r="W29" s="98" t="s">
        <v>3</v>
      </c>
      <c r="X29" s="97" t="s">
        <v>29</v>
      </c>
      <c r="Y29" s="97"/>
      <c r="Z29" s="97" t="s">
        <v>160</v>
      </c>
      <c r="AA29" s="97" t="s">
        <v>3</v>
      </c>
      <c r="AB29" s="98" t="s">
        <v>29</v>
      </c>
      <c r="AC29" s="96" t="s">
        <v>6</v>
      </c>
      <c r="AD29" s="97" t="s">
        <v>33</v>
      </c>
      <c r="AE29" s="97" t="s">
        <v>3</v>
      </c>
      <c r="AF29" s="98" t="s">
        <v>29</v>
      </c>
      <c r="AG29" s="32"/>
      <c r="AH29" s="99" t="s">
        <v>6</v>
      </c>
      <c r="AI29" s="97" t="s">
        <v>33</v>
      </c>
      <c r="AJ29" s="98" t="s">
        <v>36</v>
      </c>
      <c r="AK29" s="97" t="s">
        <v>37</v>
      </c>
      <c r="AL29" s="98" t="s">
        <v>64</v>
      </c>
      <c r="AM29" s="97" t="s">
        <v>38</v>
      </c>
      <c r="AN29" s="39" t="s">
        <v>39</v>
      </c>
      <c r="AO29" s="97" t="s">
        <v>40</v>
      </c>
      <c r="AP29" s="98" t="s">
        <v>41</v>
      </c>
      <c r="AQ29" s="97" t="s">
        <v>42</v>
      </c>
      <c r="AR29" s="98" t="s">
        <v>43</v>
      </c>
      <c r="AS29" s="85" t="s">
        <v>44</v>
      </c>
      <c r="AT29" s="98" t="s">
        <v>3</v>
      </c>
      <c r="AU29" s="97" t="s">
        <v>29</v>
      </c>
      <c r="AV29" s="98"/>
      <c r="AW29" s="32" t="s">
        <v>6</v>
      </c>
      <c r="AX29" s="85" t="s">
        <v>33</v>
      </c>
      <c r="AY29" s="98" t="s">
        <v>36</v>
      </c>
      <c r="AZ29" s="85" t="s">
        <v>37</v>
      </c>
      <c r="BA29" s="39" t="s">
        <v>64</v>
      </c>
      <c r="BB29" s="33" t="s">
        <v>3</v>
      </c>
      <c r="BC29" s="85" t="s">
        <v>29</v>
      </c>
      <c r="BD29" s="39"/>
      <c r="BE29" s="32" t="s">
        <v>6</v>
      </c>
      <c r="BF29" s="85" t="s">
        <v>33</v>
      </c>
      <c r="BG29" s="98" t="s">
        <v>36</v>
      </c>
      <c r="BH29" s="85" t="s">
        <v>37</v>
      </c>
      <c r="BI29" s="39" t="s">
        <v>64</v>
      </c>
      <c r="BJ29" s="85" t="s">
        <v>38</v>
      </c>
      <c r="BK29" s="39" t="s">
        <v>174</v>
      </c>
      <c r="BL29" s="33" t="s">
        <v>3</v>
      </c>
      <c r="BM29" s="85" t="s">
        <v>29</v>
      </c>
      <c r="BN29" s="85"/>
      <c r="BO29" s="85"/>
      <c r="BP29" s="39" t="s">
        <v>6</v>
      </c>
      <c r="BQ29" s="85" t="s">
        <v>33</v>
      </c>
      <c r="BR29" s="39" t="s">
        <v>3</v>
      </c>
      <c r="BS29" s="85" t="s">
        <v>29</v>
      </c>
      <c r="BT29" s="39" t="s">
        <v>6</v>
      </c>
      <c r="BU29" s="85" t="s">
        <v>33</v>
      </c>
      <c r="BV29" s="33" t="s">
        <v>175</v>
      </c>
      <c r="BW29" s="39" t="s">
        <v>3</v>
      </c>
      <c r="BX29" s="85" t="s">
        <v>29</v>
      </c>
      <c r="BY29" s="33"/>
      <c r="BZ29" s="39" t="s">
        <v>6</v>
      </c>
      <c r="CA29" s="85" t="s">
        <v>33</v>
      </c>
      <c r="CB29" s="39" t="s">
        <v>36</v>
      </c>
      <c r="CC29" s="85" t="s">
        <v>37</v>
      </c>
      <c r="CD29" s="39" t="s">
        <v>64</v>
      </c>
      <c r="CE29" s="85" t="s">
        <v>38</v>
      </c>
      <c r="CF29" s="39" t="s">
        <v>39</v>
      </c>
      <c r="CG29" s="85" t="s">
        <v>40</v>
      </c>
      <c r="CH29" s="39" t="s">
        <v>41</v>
      </c>
      <c r="CI29" s="85" t="s">
        <v>42</v>
      </c>
      <c r="CJ29" s="39" t="s">
        <v>43</v>
      </c>
      <c r="CK29" s="85" t="s">
        <v>44</v>
      </c>
      <c r="CL29" s="39" t="s">
        <v>45</v>
      </c>
      <c r="CM29" s="85" t="s">
        <v>46</v>
      </c>
      <c r="CN29" s="39" t="s">
        <v>47</v>
      </c>
      <c r="CO29" s="85" t="s">
        <v>48</v>
      </c>
      <c r="CP29" s="39" t="s">
        <v>49</v>
      </c>
      <c r="CQ29" s="85" t="s">
        <v>50</v>
      </c>
      <c r="CR29" s="39" t="s">
        <v>51</v>
      </c>
      <c r="CS29" s="85" t="s">
        <v>65</v>
      </c>
      <c r="CT29" s="39" t="s">
        <v>52</v>
      </c>
      <c r="CU29" s="85" t="s">
        <v>53</v>
      </c>
      <c r="CV29" s="39" t="s">
        <v>54</v>
      </c>
      <c r="CW29" s="85" t="s">
        <v>55</v>
      </c>
      <c r="CX29" s="39" t="s">
        <v>56</v>
      </c>
      <c r="CY29" s="85" t="s">
        <v>57</v>
      </c>
      <c r="CZ29" s="39" t="s">
        <v>58</v>
      </c>
      <c r="DA29" s="85" t="s">
        <v>59</v>
      </c>
      <c r="DB29" s="39" t="s">
        <v>60</v>
      </c>
      <c r="DC29" s="85" t="s">
        <v>61</v>
      </c>
      <c r="DD29" s="39" t="s">
        <v>62</v>
      </c>
      <c r="DE29" s="85" t="s">
        <v>63</v>
      </c>
      <c r="DF29" s="39" t="s">
        <v>73</v>
      </c>
      <c r="DG29" s="85" t="s">
        <v>74</v>
      </c>
      <c r="DH29" s="39" t="s">
        <v>176</v>
      </c>
      <c r="DI29" s="33" t="s">
        <v>3</v>
      </c>
      <c r="DJ29" s="33" t="s">
        <v>29</v>
      </c>
      <c r="DK29" s="39" t="s">
        <v>6</v>
      </c>
      <c r="DL29" s="85" t="s">
        <v>33</v>
      </c>
      <c r="DM29" s="39" t="s">
        <v>3</v>
      </c>
      <c r="DN29" s="85" t="s">
        <v>29</v>
      </c>
      <c r="DO29" s="85"/>
      <c r="DP29" s="85"/>
      <c r="DQ29" s="39" t="s">
        <v>6</v>
      </c>
      <c r="DR29" s="85" t="s">
        <v>33</v>
      </c>
      <c r="DS29" s="39" t="s">
        <v>36</v>
      </c>
      <c r="DT29" s="85" t="s">
        <v>37</v>
      </c>
      <c r="DU29" s="39" t="s">
        <v>64</v>
      </c>
      <c r="DV29" s="85" t="s">
        <v>38</v>
      </c>
      <c r="DW29" s="39" t="s">
        <v>39</v>
      </c>
      <c r="DX29" s="85" t="s">
        <v>42</v>
      </c>
      <c r="DY29" s="39" t="s">
        <v>43</v>
      </c>
      <c r="DZ29" s="85" t="s">
        <v>44</v>
      </c>
      <c r="EA29" s="85" t="s">
        <v>177</v>
      </c>
      <c r="EB29" s="85" t="s">
        <v>3</v>
      </c>
      <c r="EC29" s="39" t="s">
        <v>29</v>
      </c>
      <c r="ED29" s="99"/>
      <c r="EE29" s="125"/>
      <c r="EF29" s="35"/>
      <c r="EG29" s="167"/>
      <c r="EH29" s="167"/>
      <c r="EI29" s="174"/>
      <c r="EJ29" s="175"/>
      <c r="EK29" s="175"/>
      <c r="EL29" s="175"/>
      <c r="EM29" s="175"/>
      <c r="EN29" s="175"/>
      <c r="EO29" s="175"/>
      <c r="EP29" s="175"/>
      <c r="EQ29" s="175"/>
      <c r="ER29" s="175"/>
      <c r="ES29" s="176"/>
    </row>
    <row r="30" spans="1:195" s="1" customFormat="1" ht="9.75" customHeight="1" x14ac:dyDescent="0.15">
      <c r="A30" s="40" t="s">
        <v>243</v>
      </c>
      <c r="B30" s="41"/>
      <c r="C30" s="160"/>
      <c r="D30" s="86"/>
      <c r="E30" s="160"/>
      <c r="F30" s="71"/>
      <c r="G30" s="149">
        <f t="shared" ref="G30:G31" si="120">SUBTOTAL(9,C30:F30)</f>
        <v>0</v>
      </c>
      <c r="H30" s="47"/>
      <c r="I30" s="47"/>
      <c r="J30" s="47"/>
      <c r="K30" s="76">
        <v>0</v>
      </c>
      <c r="L30" s="47"/>
      <c r="M30" s="47"/>
      <c r="N30" s="76"/>
      <c r="O30" s="47"/>
      <c r="P30" s="47"/>
      <c r="Q30" s="47"/>
      <c r="R30" s="47"/>
      <c r="S30" s="47"/>
      <c r="T30" s="156">
        <f t="shared" ref="T30:T31" si="121">SUBTOTAL(9,H30:S30)</f>
        <v>0</v>
      </c>
      <c r="U30" s="47"/>
      <c r="V30" s="47"/>
      <c r="W30" s="76"/>
      <c r="X30" s="156">
        <f t="shared" ref="X30:X31" si="122">SUBTOTAL(9,U30:W30)</f>
        <v>0</v>
      </c>
      <c r="Y30" s="75"/>
      <c r="Z30" s="47"/>
      <c r="AA30" s="47"/>
      <c r="AB30" s="156">
        <f>SUBTOTAL(9,Z30:AA30)</f>
        <v>0</v>
      </c>
      <c r="AC30" s="47">
        <v>4</v>
      </c>
      <c r="AD30" s="47">
        <v>4</v>
      </c>
      <c r="AE30" s="47"/>
      <c r="AF30" s="156">
        <f t="shared" ref="AF30:AF31" si="123">SUBTOTAL(9,AC30:AE30)</f>
        <v>8</v>
      </c>
      <c r="AG30" s="47"/>
      <c r="AH30" s="71">
        <v>2</v>
      </c>
      <c r="AI30" s="47"/>
      <c r="AJ30" s="76"/>
      <c r="AK30" s="71">
        <v>1</v>
      </c>
      <c r="AL30" s="47">
        <v>1</v>
      </c>
      <c r="AM30" s="47"/>
      <c r="AN30" s="71"/>
      <c r="AO30" s="75"/>
      <c r="AP30" s="47"/>
      <c r="AQ30" s="75">
        <v>0</v>
      </c>
      <c r="AR30" s="47"/>
      <c r="AS30" s="71"/>
      <c r="AT30" s="47"/>
      <c r="AU30" s="156">
        <f t="shared" ref="AU30:AU31" si="124">SUBTOTAL(9,AH30:AT30)</f>
        <v>4</v>
      </c>
      <c r="AV30" s="47"/>
      <c r="AW30" s="47">
        <v>1</v>
      </c>
      <c r="AX30" s="71">
        <v>2</v>
      </c>
      <c r="AY30" s="47"/>
      <c r="AZ30" s="71"/>
      <c r="BA30" s="71"/>
      <c r="BB30" s="71"/>
      <c r="BC30" s="116">
        <f t="shared" ref="BC30:BC31" si="125">SUBTOTAL(9,AW30:BB30)</f>
        <v>3</v>
      </c>
      <c r="BD30" s="71"/>
      <c r="BE30" s="47"/>
      <c r="BF30" s="71"/>
      <c r="BG30" s="47"/>
      <c r="BH30" s="71"/>
      <c r="BI30" s="71"/>
      <c r="BJ30" s="71"/>
      <c r="BK30" s="71"/>
      <c r="BL30" s="71"/>
      <c r="BM30" s="116">
        <f t="shared" ref="BM30:BM31" si="126">SUBTOTAL(9,BE30:BL30)</f>
        <v>0</v>
      </c>
      <c r="BN30" s="71"/>
      <c r="BO30" s="71"/>
      <c r="BP30" s="71"/>
      <c r="BQ30" s="70"/>
      <c r="BR30" s="71"/>
      <c r="BS30" s="116">
        <f t="shared" ref="BS30:BS31" si="127">SUBTOTAL(9,BP30:BR30)</f>
        <v>0</v>
      </c>
      <c r="BT30" s="71"/>
      <c r="BU30" s="70"/>
      <c r="BV30" s="70">
        <v>0</v>
      </c>
      <c r="BW30" s="71"/>
      <c r="BX30" s="116">
        <f t="shared" ref="BX30:BX31" si="128">SUBTOTAL(9,BT30:BW30)</f>
        <v>0</v>
      </c>
      <c r="BY30" s="71"/>
      <c r="BZ30" s="71"/>
      <c r="CA30" s="71"/>
      <c r="CB30" s="71"/>
      <c r="CC30" s="71"/>
      <c r="CD30" s="70"/>
      <c r="CE30" s="71"/>
      <c r="CF30" s="71"/>
      <c r="CG30" s="71">
        <v>1</v>
      </c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>
        <v>1</v>
      </c>
      <c r="CW30" s="71"/>
      <c r="CX30" s="71"/>
      <c r="CY30" s="71"/>
      <c r="CZ30" s="71"/>
      <c r="DA30" s="71">
        <v>1</v>
      </c>
      <c r="DB30" s="71">
        <v>2</v>
      </c>
      <c r="DC30" s="71"/>
      <c r="DD30" s="71"/>
      <c r="DE30" s="71"/>
      <c r="DF30" s="71"/>
      <c r="DG30" s="71"/>
      <c r="DH30" s="71"/>
      <c r="DI30" s="71"/>
      <c r="DJ30" s="116">
        <f t="shared" ref="DJ30:DJ31" si="129">SUBTOTAL(9,BZ30:DI30)</f>
        <v>5</v>
      </c>
      <c r="DK30" s="71"/>
      <c r="DL30" s="71"/>
      <c r="DM30" s="71"/>
      <c r="DN30" s="116">
        <f t="shared" ref="DN30:DN31" si="130">SUBTOTAL(9,DK30:DM30)</f>
        <v>0</v>
      </c>
      <c r="DO30" s="71"/>
      <c r="DP30" s="71"/>
      <c r="DQ30" s="71"/>
      <c r="DR30" s="71"/>
      <c r="DS30" s="71"/>
      <c r="DT30" s="71">
        <v>2</v>
      </c>
      <c r="DU30" s="71"/>
      <c r="DV30" s="71"/>
      <c r="DW30" s="71">
        <v>1</v>
      </c>
      <c r="DX30" s="71"/>
      <c r="DY30" s="71"/>
      <c r="DZ30" s="71"/>
      <c r="EA30" s="71"/>
      <c r="EB30" s="71"/>
      <c r="EC30" s="116">
        <f>SUBTOTAL(9,DQ30:EB30)</f>
        <v>3</v>
      </c>
      <c r="ED30" s="56"/>
      <c r="EE30" s="149">
        <f>SUBTOTAL(9,H30:DP30)+ED30</f>
        <v>20</v>
      </c>
      <c r="EF30" s="115">
        <f t="shared" ref="EF30:EF31" si="131">SUBTOTAL(9,C30:DP30)+ED30</f>
        <v>20</v>
      </c>
      <c r="EG30" s="106">
        <f>SUM(HG6,GM22,EF30)</f>
        <v>163</v>
      </c>
      <c r="EH30" s="100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92"/>
    </row>
    <row r="31" spans="1:195" s="1" customFormat="1" ht="9.75" customHeight="1" thickBot="1" x14ac:dyDescent="0.2">
      <c r="A31" s="40" t="s">
        <v>244</v>
      </c>
      <c r="B31" s="41"/>
      <c r="C31" s="160"/>
      <c r="D31" s="86"/>
      <c r="E31" s="160"/>
      <c r="F31" s="71"/>
      <c r="G31" s="149">
        <f t="shared" si="120"/>
        <v>0</v>
      </c>
      <c r="H31" s="71"/>
      <c r="I31" s="71">
        <v>1</v>
      </c>
      <c r="J31" s="71">
        <v>1</v>
      </c>
      <c r="K31" s="74">
        <v>0</v>
      </c>
      <c r="L31" s="71"/>
      <c r="M31" s="71"/>
      <c r="N31" s="70">
        <v>0</v>
      </c>
      <c r="O31" s="71">
        <v>2</v>
      </c>
      <c r="P31" s="71"/>
      <c r="Q31" s="71"/>
      <c r="R31" s="71"/>
      <c r="S31" s="71">
        <v>1</v>
      </c>
      <c r="T31" s="156">
        <f t="shared" si="121"/>
        <v>5</v>
      </c>
      <c r="U31" s="71"/>
      <c r="V31" s="71"/>
      <c r="W31" s="70">
        <v>0</v>
      </c>
      <c r="X31" s="156">
        <f t="shared" si="122"/>
        <v>0</v>
      </c>
      <c r="Y31" s="71"/>
      <c r="Z31" s="71"/>
      <c r="AA31" s="71"/>
      <c r="AB31" s="156">
        <f t="shared" ref="AB31" si="132">SUBTOTAL(9,Z31:AA31)</f>
        <v>0</v>
      </c>
      <c r="AC31" s="71">
        <v>3</v>
      </c>
      <c r="AD31" s="71">
        <v>3</v>
      </c>
      <c r="AE31" s="71">
        <v>1</v>
      </c>
      <c r="AF31" s="156">
        <f t="shared" si="123"/>
        <v>7</v>
      </c>
      <c r="AG31" s="47"/>
      <c r="AH31" s="71">
        <v>2</v>
      </c>
      <c r="AI31" s="74">
        <v>0</v>
      </c>
      <c r="AJ31" s="71"/>
      <c r="AK31" s="47">
        <v>2</v>
      </c>
      <c r="AL31" s="47"/>
      <c r="AM31" s="71"/>
      <c r="AN31" s="71"/>
      <c r="AO31" s="70">
        <v>0</v>
      </c>
      <c r="AP31" s="76">
        <v>0</v>
      </c>
      <c r="AQ31" s="76">
        <v>0</v>
      </c>
      <c r="AR31" s="71"/>
      <c r="AS31" s="71"/>
      <c r="AT31" s="71"/>
      <c r="AU31" s="156">
        <f t="shared" si="124"/>
        <v>4</v>
      </c>
      <c r="AV31" s="71"/>
      <c r="AW31" s="71">
        <v>2</v>
      </c>
      <c r="AX31" s="71">
        <v>2</v>
      </c>
      <c r="AY31" s="71"/>
      <c r="AZ31" s="71"/>
      <c r="BA31" s="71"/>
      <c r="BB31" s="71"/>
      <c r="BC31" s="116">
        <f t="shared" si="125"/>
        <v>4</v>
      </c>
      <c r="BD31" s="71"/>
      <c r="BE31" s="47"/>
      <c r="BF31" s="47"/>
      <c r="BG31" s="47"/>
      <c r="BH31" s="71"/>
      <c r="BI31" s="71"/>
      <c r="BJ31" s="71"/>
      <c r="BK31" s="71"/>
      <c r="BL31" s="71"/>
      <c r="BM31" s="116">
        <f t="shared" si="126"/>
        <v>0</v>
      </c>
      <c r="BN31" s="71"/>
      <c r="BO31" s="71"/>
      <c r="BP31" s="70">
        <v>0</v>
      </c>
      <c r="BQ31" s="47"/>
      <c r="BR31" s="47"/>
      <c r="BS31" s="116">
        <f t="shared" si="127"/>
        <v>0</v>
      </c>
      <c r="BT31" s="47"/>
      <c r="BU31" s="70"/>
      <c r="BV31" s="71"/>
      <c r="BW31" s="70">
        <v>0</v>
      </c>
      <c r="BX31" s="116">
        <f t="shared" si="128"/>
        <v>0</v>
      </c>
      <c r="BY31" s="71"/>
      <c r="BZ31" s="47"/>
      <c r="CA31" s="47"/>
      <c r="CB31" s="71"/>
      <c r="CC31" s="71"/>
      <c r="CD31" s="71"/>
      <c r="CE31" s="71"/>
      <c r="CF31" s="71"/>
      <c r="CG31" s="71"/>
      <c r="CH31" s="71"/>
      <c r="CI31" s="47"/>
      <c r="CJ31" s="47"/>
      <c r="CK31" s="47"/>
      <c r="CL31" s="47"/>
      <c r="CM31" s="47"/>
      <c r="CN31" s="71"/>
      <c r="CO31" s="71"/>
      <c r="CP31" s="71"/>
      <c r="CQ31" s="71"/>
      <c r="CR31" s="47"/>
      <c r="CS31" s="47"/>
      <c r="CT31" s="47"/>
      <c r="CU31" s="47"/>
      <c r="CV31" s="47">
        <v>1</v>
      </c>
      <c r="CW31" s="74"/>
      <c r="CX31" s="71"/>
      <c r="CY31" s="47"/>
      <c r="CZ31" s="47"/>
      <c r="DA31" s="71"/>
      <c r="DB31" s="71"/>
      <c r="DC31" s="71"/>
      <c r="DD31" s="47"/>
      <c r="DE31" s="47"/>
      <c r="DF31" s="71"/>
      <c r="DG31" s="71"/>
      <c r="DH31" s="71"/>
      <c r="DI31" s="47"/>
      <c r="DJ31" s="116">
        <f t="shared" si="129"/>
        <v>1</v>
      </c>
      <c r="DK31" s="47"/>
      <c r="DL31" s="47"/>
      <c r="DM31" s="71"/>
      <c r="DN31" s="116">
        <f t="shared" si="130"/>
        <v>0</v>
      </c>
      <c r="DO31" s="71"/>
      <c r="DP31" s="71"/>
      <c r="DQ31" s="71"/>
      <c r="DR31" s="71"/>
      <c r="DS31" s="71"/>
      <c r="DT31" s="70">
        <v>0</v>
      </c>
      <c r="DU31" s="71"/>
      <c r="DV31" s="71"/>
      <c r="DW31" s="71">
        <v>2</v>
      </c>
      <c r="DX31" s="71"/>
      <c r="DY31" s="71"/>
      <c r="DZ31" s="71"/>
      <c r="EA31" s="71"/>
      <c r="EB31" s="71"/>
      <c r="EC31" s="116">
        <f t="shared" ref="EC31" si="133">SUBTOTAL(9,DQ31:EB31)</f>
        <v>2</v>
      </c>
      <c r="ED31" s="56"/>
      <c r="EE31" s="149">
        <f t="shared" ref="EE31" si="134">SUBTOTAL(9,H31:DP31)+ED31</f>
        <v>21</v>
      </c>
      <c r="EF31" s="115">
        <f t="shared" si="131"/>
        <v>21</v>
      </c>
      <c r="EG31" s="106">
        <f>SUM(HG7,GM23,EF31)</f>
        <v>209</v>
      </c>
      <c r="EH31" s="100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92"/>
    </row>
    <row r="32" spans="1:195" s="1" customFormat="1" ht="9.75" customHeight="1" thickTop="1" thickBot="1" x14ac:dyDescent="0.2">
      <c r="A32" s="48"/>
      <c r="B32" s="49"/>
      <c r="C32" s="164">
        <f>SUM(C30:C31)</f>
        <v>0</v>
      </c>
      <c r="D32" s="164">
        <f>SUM(D30:D31)</f>
        <v>0</v>
      </c>
      <c r="E32" s="164">
        <f>SUM(E30:E31)</f>
        <v>0</v>
      </c>
      <c r="F32" s="164">
        <f>SUM(F30:F31)</f>
        <v>0</v>
      </c>
      <c r="G32" s="143">
        <f>SUBTOTAL(9,C32:F32)</f>
        <v>0</v>
      </c>
      <c r="H32" s="109">
        <f t="shared" ref="H32:S32" si="135">SUM(H30:H31)</f>
        <v>0</v>
      </c>
      <c r="I32" s="108">
        <f t="shared" si="135"/>
        <v>1</v>
      </c>
      <c r="J32" s="108">
        <f t="shared" si="135"/>
        <v>1</v>
      </c>
      <c r="K32" s="108">
        <f t="shared" si="135"/>
        <v>0</v>
      </c>
      <c r="L32" s="108">
        <f t="shared" si="135"/>
        <v>0</v>
      </c>
      <c r="M32" s="108">
        <f t="shared" si="135"/>
        <v>0</v>
      </c>
      <c r="N32" s="108">
        <f t="shared" si="135"/>
        <v>0</v>
      </c>
      <c r="O32" s="108">
        <f t="shared" si="135"/>
        <v>2</v>
      </c>
      <c r="P32" s="108">
        <f t="shared" si="135"/>
        <v>0</v>
      </c>
      <c r="Q32" s="108">
        <f t="shared" si="135"/>
        <v>0</v>
      </c>
      <c r="R32" s="108">
        <f t="shared" si="135"/>
        <v>0</v>
      </c>
      <c r="S32" s="108">
        <f t="shared" si="135"/>
        <v>1</v>
      </c>
      <c r="T32" s="108">
        <f>SUBTOTAL(9,H32:S32)</f>
        <v>5</v>
      </c>
      <c r="U32" s="108">
        <f>SUM(U30:U31)</f>
        <v>0</v>
      </c>
      <c r="V32" s="108">
        <f>SUM(V30:V31)</f>
        <v>0</v>
      </c>
      <c r="W32" s="108">
        <f>SUM(W30:W31)</f>
        <v>0</v>
      </c>
      <c r="X32" s="108">
        <f>SUBTOTAL(9,U32:W32)</f>
        <v>0</v>
      </c>
      <c r="Y32" s="108">
        <f>SUM(Y30:Y31)</f>
        <v>0</v>
      </c>
      <c r="Z32" s="108">
        <f>SUM(Z30:Z31)</f>
        <v>0</v>
      </c>
      <c r="AA32" s="108">
        <f>SUM(AA30:AA31)</f>
        <v>0</v>
      </c>
      <c r="AB32" s="108">
        <f>SUBTOTAL(9,Z32:AA32)</f>
        <v>0</v>
      </c>
      <c r="AC32" s="108">
        <f>SUM(AC30:AC31)</f>
        <v>7</v>
      </c>
      <c r="AD32" s="108">
        <f>SUM(AD30:AD31)</f>
        <v>7</v>
      </c>
      <c r="AE32" s="108">
        <f>SUM(AE30:AE31)</f>
        <v>1</v>
      </c>
      <c r="AF32" s="108">
        <f>SUBTOTAL(9,AC32:AE32)</f>
        <v>15</v>
      </c>
      <c r="AG32" s="108">
        <f t="shared" ref="AG32:AT32" si="136">SUM(AG30:AG31)</f>
        <v>0</v>
      </c>
      <c r="AH32" s="108">
        <f t="shared" si="136"/>
        <v>4</v>
      </c>
      <c r="AI32" s="108">
        <f t="shared" si="136"/>
        <v>0</v>
      </c>
      <c r="AJ32" s="108">
        <f t="shared" si="136"/>
        <v>0</v>
      </c>
      <c r="AK32" s="108">
        <f t="shared" si="136"/>
        <v>3</v>
      </c>
      <c r="AL32" s="108">
        <f t="shared" si="136"/>
        <v>1</v>
      </c>
      <c r="AM32" s="108">
        <f t="shared" si="136"/>
        <v>0</v>
      </c>
      <c r="AN32" s="108">
        <f t="shared" si="136"/>
        <v>0</v>
      </c>
      <c r="AO32" s="108">
        <f t="shared" si="136"/>
        <v>0</v>
      </c>
      <c r="AP32" s="108">
        <f t="shared" si="136"/>
        <v>0</v>
      </c>
      <c r="AQ32" s="108">
        <f t="shared" si="136"/>
        <v>0</v>
      </c>
      <c r="AR32" s="108">
        <f t="shared" si="136"/>
        <v>0</v>
      </c>
      <c r="AS32" s="108">
        <f t="shared" si="136"/>
        <v>0</v>
      </c>
      <c r="AT32" s="108">
        <f t="shared" si="136"/>
        <v>0</v>
      </c>
      <c r="AU32" s="108">
        <f>SUBTOTAL(9,AH32:AT32)</f>
        <v>8</v>
      </c>
      <c r="AV32" s="108">
        <f t="shared" ref="AV32:BB32" si="137">SUM(AV30:AV31)</f>
        <v>0</v>
      </c>
      <c r="AW32" s="108">
        <f t="shared" si="137"/>
        <v>3</v>
      </c>
      <c r="AX32" s="108">
        <f t="shared" si="137"/>
        <v>4</v>
      </c>
      <c r="AY32" s="108">
        <f t="shared" si="137"/>
        <v>0</v>
      </c>
      <c r="AZ32" s="108">
        <f t="shared" si="137"/>
        <v>0</v>
      </c>
      <c r="BA32" s="108">
        <f t="shared" si="137"/>
        <v>0</v>
      </c>
      <c r="BB32" s="108">
        <f t="shared" si="137"/>
        <v>0</v>
      </c>
      <c r="BC32" s="110">
        <f>SUBTOTAL(9,AW32:BB32)</f>
        <v>7</v>
      </c>
      <c r="BD32" s="108">
        <f t="shared" ref="BD32:BL32" si="138">SUM(BD30:BD31)</f>
        <v>0</v>
      </c>
      <c r="BE32" s="108">
        <f t="shared" si="138"/>
        <v>0</v>
      </c>
      <c r="BF32" s="108">
        <f t="shared" si="138"/>
        <v>0</v>
      </c>
      <c r="BG32" s="108">
        <f t="shared" si="138"/>
        <v>0</v>
      </c>
      <c r="BH32" s="108">
        <f t="shared" si="138"/>
        <v>0</v>
      </c>
      <c r="BI32" s="108">
        <f t="shared" si="138"/>
        <v>0</v>
      </c>
      <c r="BJ32" s="108">
        <f t="shared" si="138"/>
        <v>0</v>
      </c>
      <c r="BK32" s="108">
        <f t="shared" si="138"/>
        <v>0</v>
      </c>
      <c r="BL32" s="108">
        <f t="shared" si="138"/>
        <v>0</v>
      </c>
      <c r="BM32" s="110">
        <f>SUBTOTAL(9,BE32:BL32)</f>
        <v>0</v>
      </c>
      <c r="BN32" s="108">
        <f>SUM(BN30:BN31)</f>
        <v>0</v>
      </c>
      <c r="BO32" s="108">
        <f>SUM(BO30:BO31)</f>
        <v>0</v>
      </c>
      <c r="BP32" s="108">
        <f>SUM(BP30:BP31)</f>
        <v>0</v>
      </c>
      <c r="BQ32" s="108">
        <f>SUM(BQ30:BQ31)</f>
        <v>0</v>
      </c>
      <c r="BR32" s="108">
        <f>SUM(BR30:BR31)</f>
        <v>0</v>
      </c>
      <c r="BS32" s="110">
        <f>SUBTOTAL(9,BP32:BR32)</f>
        <v>0</v>
      </c>
      <c r="BT32" s="108">
        <f>SUM(BT30:BT31)</f>
        <v>0</v>
      </c>
      <c r="BU32" s="108">
        <f>SUM(BU30:BU31)</f>
        <v>0</v>
      </c>
      <c r="BV32" s="108">
        <f>SUM(BV30:BV31)</f>
        <v>0</v>
      </c>
      <c r="BW32" s="108">
        <f>SUM(BW30:BW31)</f>
        <v>0</v>
      </c>
      <c r="BX32" s="110">
        <f>SUBTOTAL(9,BT32:BW32)</f>
        <v>0</v>
      </c>
      <c r="BY32" s="108">
        <f t="shared" ref="BY32:DI32" si="139">SUM(BY30:BY31)</f>
        <v>0</v>
      </c>
      <c r="BZ32" s="108">
        <f t="shared" si="139"/>
        <v>0</v>
      </c>
      <c r="CA32" s="108">
        <f t="shared" si="139"/>
        <v>0</v>
      </c>
      <c r="CB32" s="108">
        <f t="shared" si="139"/>
        <v>0</v>
      </c>
      <c r="CC32" s="108">
        <f t="shared" si="139"/>
        <v>0</v>
      </c>
      <c r="CD32" s="108">
        <f t="shared" si="139"/>
        <v>0</v>
      </c>
      <c r="CE32" s="108">
        <f t="shared" si="139"/>
        <v>0</v>
      </c>
      <c r="CF32" s="108">
        <f t="shared" si="139"/>
        <v>0</v>
      </c>
      <c r="CG32" s="108">
        <f t="shared" si="139"/>
        <v>1</v>
      </c>
      <c r="CH32" s="108">
        <f t="shared" si="139"/>
        <v>0</v>
      </c>
      <c r="CI32" s="108">
        <f t="shared" si="139"/>
        <v>0</v>
      </c>
      <c r="CJ32" s="108">
        <f t="shared" si="139"/>
        <v>0</v>
      </c>
      <c r="CK32" s="108">
        <f t="shared" si="139"/>
        <v>0</v>
      </c>
      <c r="CL32" s="108">
        <f t="shared" si="139"/>
        <v>0</v>
      </c>
      <c r="CM32" s="108">
        <f t="shared" si="139"/>
        <v>0</v>
      </c>
      <c r="CN32" s="108">
        <f t="shared" si="139"/>
        <v>0</v>
      </c>
      <c r="CO32" s="108">
        <f t="shared" si="139"/>
        <v>0</v>
      </c>
      <c r="CP32" s="108">
        <f t="shared" si="139"/>
        <v>0</v>
      </c>
      <c r="CQ32" s="108">
        <f t="shared" si="139"/>
        <v>0</v>
      </c>
      <c r="CR32" s="108">
        <f t="shared" si="139"/>
        <v>0</v>
      </c>
      <c r="CS32" s="108">
        <f t="shared" si="139"/>
        <v>0</v>
      </c>
      <c r="CT32" s="108">
        <f t="shared" si="139"/>
        <v>0</v>
      </c>
      <c r="CU32" s="108">
        <f t="shared" si="139"/>
        <v>0</v>
      </c>
      <c r="CV32" s="108">
        <f t="shared" si="139"/>
        <v>2</v>
      </c>
      <c r="CW32" s="108">
        <f t="shared" si="139"/>
        <v>0</v>
      </c>
      <c r="CX32" s="108">
        <f t="shared" si="139"/>
        <v>0</v>
      </c>
      <c r="CY32" s="108">
        <f t="shared" si="139"/>
        <v>0</v>
      </c>
      <c r="CZ32" s="108">
        <f t="shared" si="139"/>
        <v>0</v>
      </c>
      <c r="DA32" s="108">
        <f t="shared" si="139"/>
        <v>1</v>
      </c>
      <c r="DB32" s="108">
        <f t="shared" si="139"/>
        <v>2</v>
      </c>
      <c r="DC32" s="108">
        <f t="shared" si="139"/>
        <v>0</v>
      </c>
      <c r="DD32" s="108">
        <f t="shared" si="139"/>
        <v>0</v>
      </c>
      <c r="DE32" s="108">
        <f t="shared" si="139"/>
        <v>0</v>
      </c>
      <c r="DF32" s="108">
        <f t="shared" si="139"/>
        <v>0</v>
      </c>
      <c r="DG32" s="108">
        <f t="shared" si="139"/>
        <v>0</v>
      </c>
      <c r="DH32" s="108">
        <f t="shared" si="139"/>
        <v>0</v>
      </c>
      <c r="DI32" s="108">
        <f t="shared" si="139"/>
        <v>0</v>
      </c>
      <c r="DJ32" s="110">
        <f>SUBTOTAL(9,BZ32:DI32)</f>
        <v>6</v>
      </c>
      <c r="DK32" s="108">
        <f>SUM(DK30:DK31)</f>
        <v>0</v>
      </c>
      <c r="DL32" s="108">
        <f>SUM(DL30:DL31)</f>
        <v>0</v>
      </c>
      <c r="DM32" s="108">
        <f>SUM(DM30:DM31)</f>
        <v>0</v>
      </c>
      <c r="DN32" s="110">
        <f>SUBTOTAL(9,DK32:DM32)</f>
        <v>0</v>
      </c>
      <c r="DO32" s="108">
        <f t="shared" ref="DO32:EB32" si="140">SUM(DO30:DO31)</f>
        <v>0</v>
      </c>
      <c r="DP32" s="108">
        <f t="shared" si="140"/>
        <v>0</v>
      </c>
      <c r="DQ32" s="108">
        <f t="shared" si="140"/>
        <v>0</v>
      </c>
      <c r="DR32" s="108">
        <f t="shared" si="140"/>
        <v>0</v>
      </c>
      <c r="DS32" s="108">
        <f t="shared" si="140"/>
        <v>0</v>
      </c>
      <c r="DT32" s="108">
        <f t="shared" si="140"/>
        <v>2</v>
      </c>
      <c r="DU32" s="108">
        <f t="shared" si="140"/>
        <v>0</v>
      </c>
      <c r="DV32" s="108">
        <f t="shared" si="140"/>
        <v>0</v>
      </c>
      <c r="DW32" s="108">
        <f t="shared" si="140"/>
        <v>3</v>
      </c>
      <c r="DX32" s="108">
        <f t="shared" si="140"/>
        <v>0</v>
      </c>
      <c r="DY32" s="108">
        <f t="shared" si="140"/>
        <v>0</v>
      </c>
      <c r="DZ32" s="108">
        <f t="shared" si="140"/>
        <v>0</v>
      </c>
      <c r="EA32" s="108">
        <f t="shared" si="140"/>
        <v>0</v>
      </c>
      <c r="EB32" s="108">
        <f t="shared" si="140"/>
        <v>0</v>
      </c>
      <c r="EC32" s="110">
        <f>SUBTOTAL(9,DQ32:EB32)</f>
        <v>5</v>
      </c>
      <c r="ED32" s="146">
        <f>SUM(ED30:ED31)</f>
        <v>0</v>
      </c>
      <c r="EE32" s="143">
        <f>SUBTOTAL(9,H32:DP32)+ED32</f>
        <v>41</v>
      </c>
      <c r="EF32" s="114">
        <f>SUBTOTAL(9,C32:DP32)+ED32</f>
        <v>41</v>
      </c>
      <c r="EG32" s="114">
        <f>SUM(HG8,GM24,EF32)</f>
        <v>372</v>
      </c>
      <c r="EH32" s="89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</row>
    <row r="33" spans="1:158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C33" s="103"/>
      <c r="BD33" s="103"/>
      <c r="BE33" s="103"/>
      <c r="BF33" s="103"/>
      <c r="BG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Q33" s="103"/>
      <c r="CR33" s="103"/>
      <c r="CS33" s="103"/>
      <c r="CT33" s="103"/>
      <c r="CU33" s="103"/>
      <c r="CV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O33" s="103"/>
      <c r="DP33" s="103"/>
      <c r="DQ33" s="103"/>
      <c r="DR33" s="103"/>
      <c r="DS33" s="103"/>
      <c r="DW33" s="103"/>
      <c r="DX33" s="103"/>
      <c r="DY33" s="103"/>
      <c r="DZ33" s="103"/>
      <c r="ED33" s="103"/>
      <c r="EE33" s="103"/>
      <c r="EF33" s="103"/>
      <c r="EH33" s="103"/>
      <c r="EI33" s="103"/>
      <c r="EK33" s="103"/>
      <c r="EL33" s="103"/>
      <c r="EM33" s="103"/>
      <c r="EN33" s="103"/>
      <c r="EO33" s="103"/>
      <c r="ER33" s="103"/>
      <c r="EY33" s="103"/>
      <c r="FB33" s="103"/>
    </row>
    <row r="34" spans="1:158" x14ac:dyDescent="0.2">
      <c r="B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Q34" s="103"/>
      <c r="CR34" s="103"/>
      <c r="CS34" s="103"/>
      <c r="CT34" s="103"/>
      <c r="CU34" s="103"/>
      <c r="CV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O34" s="103"/>
      <c r="DP34" s="103"/>
      <c r="DQ34" s="103"/>
      <c r="DR34" s="103"/>
      <c r="DS34" s="103"/>
      <c r="DW34" s="103"/>
      <c r="DX34" s="103"/>
      <c r="DY34" s="103"/>
      <c r="DZ34" s="103"/>
      <c r="ED34" s="103"/>
      <c r="EE34" s="103"/>
      <c r="EF34" s="103"/>
      <c r="EH34" s="103"/>
      <c r="EI34" s="103"/>
      <c r="EK34" s="103"/>
      <c r="EL34" s="103"/>
      <c r="EM34" s="103"/>
      <c r="EN34" s="103"/>
      <c r="EO34" s="103"/>
      <c r="ER34" s="103"/>
      <c r="EY34" s="103"/>
      <c r="FB34" s="103"/>
    </row>
    <row r="36" spans="1:158" x14ac:dyDescent="0.2">
      <c r="EC36" s="105"/>
    </row>
    <row r="72" spans="1:22" x14ac:dyDescent="0.2">
      <c r="G72" s="103"/>
      <c r="H72" s="103"/>
      <c r="V72" s="103"/>
    </row>
    <row r="73" spans="1:22" x14ac:dyDescent="0.2">
      <c r="G73" s="103"/>
      <c r="H73" s="103"/>
      <c r="V73" s="103"/>
    </row>
    <row r="74" spans="1:22" x14ac:dyDescent="0.2">
      <c r="G74" s="103"/>
      <c r="H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1:22" x14ac:dyDescent="0.2">
      <c r="G75" s="103"/>
      <c r="H75" s="103"/>
      <c r="K75" s="103"/>
      <c r="L75" s="103"/>
      <c r="M75" s="103"/>
    </row>
    <row r="76" spans="1:22" x14ac:dyDescent="0.2">
      <c r="G76" s="103"/>
      <c r="H76" s="103"/>
    </row>
    <row r="78" spans="1:22" x14ac:dyDescent="0.2">
      <c r="A78" s="103"/>
    </row>
    <row r="79" spans="1:22" x14ac:dyDescent="0.2">
      <c r="B79" s="103"/>
      <c r="C79" s="103"/>
      <c r="K79" s="103"/>
      <c r="L79" s="103"/>
      <c r="M79" s="103"/>
      <c r="N79" s="103"/>
    </row>
    <row r="80" spans="1:22" x14ac:dyDescent="0.2">
      <c r="A80" s="103"/>
      <c r="B80" s="103"/>
      <c r="C80" s="103"/>
      <c r="J80" s="103"/>
      <c r="N80" s="103"/>
    </row>
    <row r="81" spans="1:14" x14ac:dyDescent="0.2">
      <c r="B81" s="103"/>
      <c r="C81" s="103"/>
      <c r="D81" s="103"/>
      <c r="E81" s="103"/>
      <c r="F81" s="103"/>
      <c r="G81" s="103"/>
      <c r="H81" s="103"/>
      <c r="N81" s="103"/>
    </row>
    <row r="82" spans="1:14" x14ac:dyDescent="0.2">
      <c r="N82" s="103"/>
    </row>
    <row r="83" spans="1:14" x14ac:dyDescent="0.2">
      <c r="N83" s="103"/>
    </row>
    <row r="84" spans="1:14" x14ac:dyDescent="0.2">
      <c r="N84" s="103"/>
    </row>
    <row r="85" spans="1:14" x14ac:dyDescent="0.2">
      <c r="N85" s="103"/>
    </row>
    <row r="86" spans="1:14" x14ac:dyDescent="0.2">
      <c r="N86" s="103"/>
    </row>
    <row r="87" spans="1:14" x14ac:dyDescent="0.2">
      <c r="N87" s="103"/>
    </row>
    <row r="88" spans="1:14" x14ac:dyDescent="0.2">
      <c r="N88" s="103"/>
    </row>
    <row r="89" spans="1:14" x14ac:dyDescent="0.2">
      <c r="N89" s="103"/>
    </row>
    <row r="92" spans="1:14" x14ac:dyDescent="0.2">
      <c r="B92" s="103"/>
    </row>
    <row r="94" spans="1:14" x14ac:dyDescent="0.2">
      <c r="A94" s="103"/>
    </row>
    <row r="95" spans="1:14" x14ac:dyDescent="0.2">
      <c r="B95" s="103"/>
      <c r="C95" s="103"/>
    </row>
    <row r="96" spans="1:14" x14ac:dyDescent="0.2">
      <c r="A96" s="103"/>
      <c r="B96" s="103"/>
      <c r="C96" s="103"/>
      <c r="J96" s="103"/>
    </row>
    <row r="97" spans="1:11" x14ac:dyDescent="0.2">
      <c r="B97" s="103"/>
      <c r="C97" s="103"/>
      <c r="J97" s="103"/>
    </row>
    <row r="110" spans="1:11" x14ac:dyDescent="0.2">
      <c r="A110" s="103"/>
    </row>
    <row r="111" spans="1:11" x14ac:dyDescent="0.2">
      <c r="B111" s="103"/>
      <c r="C111" s="103"/>
      <c r="K111" s="103"/>
    </row>
    <row r="112" spans="1:11" x14ac:dyDescent="0.2">
      <c r="A112" s="103"/>
      <c r="B112" s="103"/>
      <c r="C112" s="103"/>
      <c r="D112" s="103"/>
      <c r="E112" s="103"/>
      <c r="F112" s="103"/>
      <c r="K112" s="103"/>
    </row>
    <row r="113" spans="1:11" x14ac:dyDescent="0.2">
      <c r="B113" s="103"/>
      <c r="G113" s="103"/>
      <c r="H113" s="103"/>
      <c r="K113" s="103"/>
    </row>
    <row r="114" spans="1:11" x14ac:dyDescent="0.2">
      <c r="G114" s="103"/>
      <c r="H114" s="103"/>
      <c r="K114" s="103"/>
    </row>
    <row r="115" spans="1:11" x14ac:dyDescent="0.2">
      <c r="G115" s="103"/>
      <c r="H115" s="103"/>
      <c r="K115" s="103"/>
    </row>
    <row r="116" spans="1:11" x14ac:dyDescent="0.2">
      <c r="G116" s="103"/>
      <c r="H116" s="103"/>
      <c r="K116" s="103"/>
    </row>
    <row r="117" spans="1:11" x14ac:dyDescent="0.2">
      <c r="G117" s="103"/>
      <c r="H117" s="103"/>
      <c r="K117" s="103"/>
    </row>
    <row r="118" spans="1:11" x14ac:dyDescent="0.2">
      <c r="G118" s="103"/>
      <c r="H118" s="103"/>
      <c r="K118" s="103"/>
    </row>
    <row r="119" spans="1:11" x14ac:dyDescent="0.2">
      <c r="G119" s="103"/>
      <c r="H119" s="103"/>
      <c r="K119" s="103"/>
    </row>
    <row r="120" spans="1:11" x14ac:dyDescent="0.2">
      <c r="G120" s="103"/>
      <c r="H120" s="103"/>
      <c r="K120" s="103"/>
    </row>
    <row r="121" spans="1:11" x14ac:dyDescent="0.2">
      <c r="G121" s="103"/>
      <c r="H121" s="103"/>
      <c r="K121" s="103"/>
    </row>
    <row r="122" spans="1:11" x14ac:dyDescent="0.2">
      <c r="G122" s="103"/>
      <c r="H122" s="103"/>
      <c r="K122" s="103"/>
    </row>
    <row r="123" spans="1:11" x14ac:dyDescent="0.2">
      <c r="G123" s="103"/>
      <c r="H123" s="103"/>
    </row>
    <row r="124" spans="1:11" x14ac:dyDescent="0.2">
      <c r="B124" s="103"/>
      <c r="G124" s="103"/>
      <c r="H124" s="103"/>
    </row>
    <row r="126" spans="1:11" x14ac:dyDescent="0.2">
      <c r="A126" s="103"/>
    </row>
    <row r="127" spans="1:11" x14ac:dyDescent="0.2">
      <c r="B127" s="103"/>
      <c r="C127" s="103"/>
      <c r="K127" s="103"/>
    </row>
    <row r="128" spans="1:11" x14ac:dyDescent="0.2">
      <c r="A128" s="103"/>
      <c r="B128" s="103"/>
      <c r="C128" s="103"/>
      <c r="D128" s="103"/>
      <c r="E128" s="103"/>
      <c r="F128" s="103"/>
      <c r="G128" s="103"/>
      <c r="H128" s="103"/>
    </row>
    <row r="129" spans="1:9" x14ac:dyDescent="0.2">
      <c r="B129" s="103"/>
      <c r="I129" s="103"/>
    </row>
    <row r="130" spans="1:9" x14ac:dyDescent="0.2">
      <c r="I130" s="103"/>
    </row>
    <row r="131" spans="1:9" x14ac:dyDescent="0.2">
      <c r="I131" s="103"/>
    </row>
    <row r="132" spans="1:9" x14ac:dyDescent="0.2">
      <c r="I132" s="103"/>
    </row>
    <row r="133" spans="1:9" x14ac:dyDescent="0.2">
      <c r="I133" s="103"/>
    </row>
    <row r="134" spans="1:9" x14ac:dyDescent="0.2">
      <c r="I134" s="103"/>
    </row>
    <row r="135" spans="1:9" x14ac:dyDescent="0.2">
      <c r="I135" s="103"/>
    </row>
    <row r="136" spans="1:9" x14ac:dyDescent="0.2">
      <c r="I136" s="103"/>
    </row>
    <row r="137" spans="1:9" x14ac:dyDescent="0.2">
      <c r="I137" s="103"/>
    </row>
    <row r="138" spans="1:9" x14ac:dyDescent="0.2">
      <c r="I138" s="103"/>
    </row>
    <row r="139" spans="1:9" x14ac:dyDescent="0.2">
      <c r="I139" s="103"/>
    </row>
    <row r="140" spans="1:9" x14ac:dyDescent="0.2">
      <c r="B140" s="103"/>
      <c r="I140" s="103"/>
    </row>
    <row r="142" spans="1:9" x14ac:dyDescent="0.2">
      <c r="A142" s="103"/>
    </row>
    <row r="143" spans="1:9" x14ac:dyDescent="0.2">
      <c r="B143" s="103"/>
      <c r="C143" s="103"/>
    </row>
    <row r="144" spans="1:9" x14ac:dyDescent="0.2">
      <c r="A144" s="103"/>
      <c r="B144" s="103"/>
      <c r="C144" s="103"/>
      <c r="D144" s="103"/>
      <c r="E144" s="103"/>
      <c r="F144" s="103"/>
    </row>
    <row r="145" spans="1:8" x14ac:dyDescent="0.2">
      <c r="B145" s="103"/>
      <c r="G145" s="103"/>
      <c r="H145" s="103"/>
    </row>
    <row r="146" spans="1:8" x14ac:dyDescent="0.2">
      <c r="G146" s="103"/>
      <c r="H146" s="103"/>
    </row>
    <row r="147" spans="1:8" x14ac:dyDescent="0.2">
      <c r="G147" s="103"/>
      <c r="H147" s="103"/>
    </row>
    <row r="148" spans="1:8" x14ac:dyDescent="0.2">
      <c r="G148" s="103"/>
      <c r="H148" s="103"/>
    </row>
    <row r="149" spans="1:8" x14ac:dyDescent="0.2">
      <c r="G149" s="103"/>
      <c r="H149" s="103"/>
    </row>
    <row r="150" spans="1:8" x14ac:dyDescent="0.2">
      <c r="G150" s="103"/>
      <c r="H150" s="103"/>
    </row>
    <row r="151" spans="1:8" x14ac:dyDescent="0.2">
      <c r="G151" s="103"/>
      <c r="H151" s="103"/>
    </row>
    <row r="152" spans="1:8" x14ac:dyDescent="0.2">
      <c r="G152" s="103"/>
      <c r="H152" s="103"/>
    </row>
    <row r="153" spans="1:8" x14ac:dyDescent="0.2">
      <c r="G153" s="103"/>
      <c r="H153" s="103"/>
    </row>
    <row r="154" spans="1:8" x14ac:dyDescent="0.2">
      <c r="G154" s="103"/>
      <c r="H154" s="103"/>
    </row>
    <row r="155" spans="1:8" x14ac:dyDescent="0.2">
      <c r="G155" s="103"/>
      <c r="H155" s="103"/>
    </row>
    <row r="156" spans="1:8" x14ac:dyDescent="0.2">
      <c r="B156" s="103"/>
      <c r="G156" s="103"/>
      <c r="H156" s="103"/>
    </row>
    <row r="158" spans="1:8" x14ac:dyDescent="0.2">
      <c r="A158" s="103"/>
    </row>
    <row r="159" spans="1:8" x14ac:dyDescent="0.2">
      <c r="B159" s="103"/>
      <c r="C159" s="103"/>
    </row>
    <row r="160" spans="1:8" x14ac:dyDescent="0.2">
      <c r="A160" s="103"/>
      <c r="B160" s="103"/>
      <c r="C160" s="103"/>
      <c r="D160" s="103"/>
      <c r="E160" s="103"/>
      <c r="F160" s="103"/>
    </row>
    <row r="161" spans="1:9" x14ac:dyDescent="0.2">
      <c r="B161" s="103"/>
      <c r="G161" s="103"/>
      <c r="H161" s="103"/>
    </row>
    <row r="162" spans="1:9" x14ac:dyDescent="0.2">
      <c r="G162" s="103"/>
      <c r="H162" s="103"/>
    </row>
    <row r="163" spans="1:9" x14ac:dyDescent="0.2">
      <c r="G163" s="103"/>
      <c r="H163" s="103"/>
    </row>
    <row r="164" spans="1:9" x14ac:dyDescent="0.2">
      <c r="G164" s="103"/>
      <c r="H164" s="103"/>
    </row>
    <row r="165" spans="1:9" x14ac:dyDescent="0.2">
      <c r="G165" s="103"/>
      <c r="H165" s="103"/>
    </row>
    <row r="166" spans="1:9" x14ac:dyDescent="0.2">
      <c r="G166" s="103"/>
      <c r="H166" s="103"/>
    </row>
    <row r="167" spans="1:9" x14ac:dyDescent="0.2">
      <c r="G167" s="103"/>
      <c r="H167" s="103"/>
    </row>
    <row r="168" spans="1:9" x14ac:dyDescent="0.2">
      <c r="G168" s="103"/>
      <c r="H168" s="103"/>
    </row>
    <row r="169" spans="1:9" x14ac:dyDescent="0.2">
      <c r="G169" s="103"/>
      <c r="H169" s="103"/>
    </row>
    <row r="170" spans="1:9" x14ac:dyDescent="0.2">
      <c r="G170" s="103"/>
      <c r="H170" s="103"/>
    </row>
    <row r="171" spans="1:9" x14ac:dyDescent="0.2">
      <c r="G171" s="103"/>
      <c r="H171" s="103"/>
    </row>
    <row r="172" spans="1:9" x14ac:dyDescent="0.2">
      <c r="G172" s="103"/>
      <c r="H172" s="103"/>
    </row>
    <row r="174" spans="1:9" x14ac:dyDescent="0.2">
      <c r="A174" s="103"/>
    </row>
    <row r="175" spans="1:9" x14ac:dyDescent="0.2">
      <c r="B175" s="103"/>
      <c r="C175" s="103"/>
    </row>
    <row r="176" spans="1:9" x14ac:dyDescent="0.2">
      <c r="A176" s="103"/>
      <c r="B176" s="103"/>
      <c r="C176" s="103"/>
      <c r="D176" s="103"/>
      <c r="E176" s="103"/>
      <c r="F176" s="103"/>
      <c r="I176" s="103"/>
    </row>
    <row r="177" spans="1:10" x14ac:dyDescent="0.2">
      <c r="B177" s="103"/>
      <c r="J177" s="103"/>
    </row>
    <row r="178" spans="1:10" x14ac:dyDescent="0.2">
      <c r="J178" s="103"/>
    </row>
    <row r="179" spans="1:10" x14ac:dyDescent="0.2">
      <c r="J179" s="103"/>
    </row>
    <row r="180" spans="1:10" x14ac:dyDescent="0.2">
      <c r="J180" s="103"/>
    </row>
    <row r="181" spans="1:10" x14ac:dyDescent="0.2">
      <c r="J181" s="103"/>
    </row>
    <row r="182" spans="1:10" x14ac:dyDescent="0.2">
      <c r="J182" s="103"/>
    </row>
    <row r="183" spans="1:10" x14ac:dyDescent="0.2">
      <c r="J183" s="103"/>
    </row>
    <row r="184" spans="1:10" x14ac:dyDescent="0.2">
      <c r="J184" s="103"/>
    </row>
    <row r="185" spans="1:10" x14ac:dyDescent="0.2">
      <c r="J185" s="103"/>
    </row>
    <row r="186" spans="1:10" x14ac:dyDescent="0.2">
      <c r="J186" s="103"/>
    </row>
    <row r="187" spans="1:10" x14ac:dyDescent="0.2">
      <c r="J187" s="103"/>
    </row>
    <row r="188" spans="1:10" x14ac:dyDescent="0.2">
      <c r="B188" s="103"/>
      <c r="J188" s="103"/>
    </row>
    <row r="190" spans="1:10" x14ac:dyDescent="0.2">
      <c r="A190" s="103"/>
    </row>
    <row r="191" spans="1:10" x14ac:dyDescent="0.2">
      <c r="B191" s="103"/>
      <c r="C191" s="103"/>
    </row>
    <row r="192" spans="1:10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</row>
    <row r="193" spans="1:10" x14ac:dyDescent="0.2">
      <c r="B193" s="103"/>
    </row>
    <row r="204" spans="1:10" x14ac:dyDescent="0.2">
      <c r="A204" s="103"/>
      <c r="B204" s="103"/>
    </row>
    <row r="205" spans="1:10" x14ac:dyDescent="0.2">
      <c r="B205" s="103"/>
      <c r="C205" s="103"/>
    </row>
    <row r="206" spans="1:10" x14ac:dyDescent="0.2">
      <c r="A206" s="103"/>
      <c r="B206" s="103"/>
      <c r="C206" s="103"/>
      <c r="D206" s="103"/>
      <c r="E206" s="103"/>
      <c r="F206" s="103"/>
      <c r="G206" s="103"/>
      <c r="H206" s="103"/>
    </row>
    <row r="207" spans="1:10" x14ac:dyDescent="0.2">
      <c r="B207" s="103"/>
      <c r="D207" s="103"/>
      <c r="E207" s="103"/>
      <c r="F207" s="103"/>
      <c r="G207" s="103"/>
      <c r="H207" s="103"/>
      <c r="I207" s="103"/>
      <c r="J207" s="103"/>
    </row>
    <row r="217" spans="1:58" x14ac:dyDescent="0.2">
      <c r="A217" s="103"/>
    </row>
    <row r="218" spans="1:58" x14ac:dyDescent="0.2">
      <c r="B218" s="103"/>
      <c r="C218" s="103"/>
    </row>
    <row r="219" spans="1:58" x14ac:dyDescent="0.2">
      <c r="A219" s="103"/>
      <c r="B219" s="103"/>
      <c r="C219" s="103"/>
      <c r="D219" s="103"/>
      <c r="E219" s="103"/>
      <c r="F219" s="103"/>
    </row>
    <row r="220" spans="1:58" x14ac:dyDescent="0.2">
      <c r="B220" s="103"/>
      <c r="C220" s="103"/>
      <c r="G220" s="103"/>
      <c r="H220" s="103"/>
      <c r="I220" s="103"/>
      <c r="J220" s="103"/>
    </row>
    <row r="221" spans="1:58" x14ac:dyDescent="0.2">
      <c r="N221" s="103"/>
      <c r="O221" s="103"/>
      <c r="P221" s="103"/>
      <c r="S221" s="103"/>
      <c r="AF221" s="103"/>
      <c r="AG221" s="103"/>
      <c r="AK221" s="103"/>
      <c r="BE221" s="103"/>
    </row>
    <row r="222" spans="1:58" x14ac:dyDescent="0.2">
      <c r="K222" s="103"/>
      <c r="L222" s="103"/>
      <c r="M222" s="103"/>
      <c r="O222" s="103"/>
      <c r="P222" s="103"/>
      <c r="Q222" s="103"/>
      <c r="T222" s="103"/>
      <c r="U222" s="103"/>
      <c r="V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J222" s="103"/>
      <c r="AZ222" s="103"/>
      <c r="BA222" s="103"/>
      <c r="BC222" s="103"/>
      <c r="BD222" s="103"/>
      <c r="BF222" s="103"/>
    </row>
    <row r="223" spans="1:58" x14ac:dyDescent="0.2">
      <c r="BD223" s="103"/>
      <c r="BF223" s="103"/>
    </row>
    <row r="224" spans="1:58" x14ac:dyDescent="0.2">
      <c r="BD224" s="103"/>
      <c r="BF224" s="103"/>
    </row>
    <row r="225" spans="2:58" x14ac:dyDescent="0.2">
      <c r="BD225" s="103"/>
      <c r="BF225" s="103"/>
    </row>
    <row r="226" spans="2:58" x14ac:dyDescent="0.2">
      <c r="BD226" s="103"/>
      <c r="BF226" s="103"/>
    </row>
    <row r="227" spans="2:58" x14ac:dyDescent="0.2">
      <c r="BD227" s="103"/>
      <c r="BF227" s="103"/>
    </row>
    <row r="228" spans="2:58" x14ac:dyDescent="0.2">
      <c r="BD228" s="103"/>
      <c r="BF228" s="103"/>
    </row>
    <row r="229" spans="2:58" x14ac:dyDescent="0.2">
      <c r="BD229" s="103"/>
      <c r="BF229" s="103"/>
    </row>
    <row r="230" spans="2:58" x14ac:dyDescent="0.2">
      <c r="BD230" s="103"/>
      <c r="BF230" s="103"/>
    </row>
    <row r="231" spans="2:58" x14ac:dyDescent="0.2">
      <c r="B231" s="103"/>
      <c r="BD231" s="103"/>
      <c r="BF231" s="103"/>
    </row>
    <row r="232" spans="2:58" x14ac:dyDescent="0.2">
      <c r="BD232" s="103"/>
      <c r="BF232" s="103"/>
    </row>
    <row r="233" spans="2:58" x14ac:dyDescent="0.2">
      <c r="BD233" s="103"/>
      <c r="BF233" s="103"/>
    </row>
    <row r="235" spans="2:58" x14ac:dyDescent="0.2">
      <c r="N235" s="103"/>
    </row>
    <row r="236" spans="2:58" x14ac:dyDescent="0.2">
      <c r="M236" s="103"/>
      <c r="O236" s="103"/>
    </row>
    <row r="237" spans="2:58" x14ac:dyDescent="0.2">
      <c r="K237" s="103"/>
      <c r="L237" s="103"/>
    </row>
    <row r="248" spans="11:167" x14ac:dyDescent="0.2">
      <c r="R248" s="103"/>
      <c r="S248" s="103"/>
      <c r="Y248" s="103"/>
      <c r="Z248" s="103"/>
      <c r="AA248" s="103"/>
      <c r="AB248" s="103"/>
      <c r="AE248" s="103"/>
      <c r="AF248" s="103"/>
      <c r="AT248" s="103"/>
      <c r="AU248" s="103"/>
      <c r="AW248" s="103"/>
      <c r="AX248" s="103"/>
      <c r="AY248" s="103"/>
      <c r="AZ248" s="103"/>
      <c r="BG248" s="103"/>
      <c r="BH248" s="103"/>
      <c r="BI248" s="103"/>
      <c r="BJ248" s="103"/>
      <c r="BK248" s="103"/>
      <c r="BR248" s="103"/>
      <c r="BS248" s="103"/>
      <c r="BT248" s="103"/>
      <c r="BU248" s="103"/>
      <c r="BX248" s="103"/>
      <c r="BY248" s="103"/>
      <c r="CD248" s="103"/>
      <c r="CE248" s="103"/>
      <c r="CF248" s="103"/>
      <c r="DP248" s="103"/>
      <c r="DQ248" s="103"/>
      <c r="DT248" s="103"/>
      <c r="DU248" s="103"/>
      <c r="DV248" s="103"/>
      <c r="DW248" s="103"/>
      <c r="DX248" s="103"/>
      <c r="DY248" s="103"/>
      <c r="DZ248" s="103"/>
      <c r="EA248" s="103"/>
      <c r="ES248" s="103"/>
      <c r="ET248" s="103"/>
    </row>
    <row r="249" spans="11:167" x14ac:dyDescent="0.2"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T249" s="103"/>
      <c r="AU249" s="103"/>
      <c r="AV249" s="103"/>
      <c r="AY249" s="103"/>
      <c r="AZ249" s="103"/>
      <c r="BA249" s="103"/>
      <c r="BB249" s="103"/>
      <c r="BC249" s="103"/>
      <c r="BD249" s="103"/>
      <c r="BE249" s="103"/>
      <c r="BF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T249" s="103"/>
      <c r="EU249" s="103"/>
    </row>
    <row r="250" spans="11:167" x14ac:dyDescent="0.2">
      <c r="K250" s="103"/>
      <c r="L250" s="103"/>
      <c r="M250" s="103"/>
      <c r="Q250" s="103"/>
      <c r="W250" s="103"/>
      <c r="AD250" s="103"/>
      <c r="AV250" s="103"/>
      <c r="BF250" s="103"/>
      <c r="BQ250" s="103"/>
      <c r="BW250" s="103"/>
      <c r="DO250" s="103"/>
      <c r="DS250" s="103"/>
      <c r="ER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</row>
    <row r="251" spans="11:167" x14ac:dyDescent="0.2">
      <c r="Q251" s="103"/>
      <c r="W251" s="103"/>
      <c r="AD251" s="103"/>
      <c r="AV251" s="103"/>
      <c r="BF251" s="103"/>
      <c r="BQ251" s="103"/>
      <c r="BW251" s="103"/>
      <c r="DO251" s="103"/>
      <c r="DS251" s="103"/>
      <c r="ER251" s="103"/>
      <c r="FI251" s="103"/>
      <c r="FK251" s="103"/>
    </row>
    <row r="252" spans="11:167" x14ac:dyDescent="0.2">
      <c r="Q252" s="103"/>
      <c r="W252" s="103"/>
      <c r="AD252" s="103"/>
      <c r="AV252" s="103"/>
      <c r="BF252" s="103"/>
      <c r="BQ252" s="103"/>
      <c r="BW252" s="103"/>
      <c r="DO252" s="103"/>
      <c r="DS252" s="103"/>
      <c r="ER252" s="103"/>
      <c r="FI252" s="103"/>
      <c r="FK252" s="103"/>
    </row>
    <row r="253" spans="11:167" x14ac:dyDescent="0.2">
      <c r="Q253" s="103"/>
      <c r="W253" s="103"/>
      <c r="AD253" s="103"/>
      <c r="AV253" s="103"/>
      <c r="BF253" s="103"/>
      <c r="BQ253" s="103"/>
      <c r="BW253" s="103"/>
      <c r="DO253" s="103"/>
      <c r="DS253" s="103"/>
      <c r="ER253" s="103"/>
      <c r="FI253" s="103"/>
      <c r="FK253" s="103"/>
    </row>
    <row r="254" spans="11:167" x14ac:dyDescent="0.2">
      <c r="Q254" s="103"/>
      <c r="W254" s="103"/>
      <c r="AD254" s="103"/>
      <c r="AV254" s="103"/>
      <c r="BF254" s="103"/>
      <c r="BQ254" s="103"/>
      <c r="BW254" s="103"/>
      <c r="DO254" s="103"/>
      <c r="DS254" s="103"/>
      <c r="ER254" s="103"/>
      <c r="FI254" s="103"/>
      <c r="FK254" s="103"/>
    </row>
    <row r="255" spans="11:167" x14ac:dyDescent="0.2">
      <c r="Q255" s="103"/>
      <c r="W255" s="103"/>
      <c r="AD255" s="103"/>
      <c r="AV255" s="103"/>
      <c r="BF255" s="103"/>
      <c r="BQ255" s="103"/>
      <c r="BW255" s="103"/>
      <c r="DO255" s="103"/>
      <c r="DS255" s="103"/>
      <c r="ER255" s="103"/>
      <c r="FI255" s="103"/>
      <c r="FK255" s="103"/>
    </row>
    <row r="256" spans="11:167" x14ac:dyDescent="0.2">
      <c r="Q256" s="103"/>
      <c r="W256" s="103"/>
      <c r="AD256" s="103"/>
      <c r="AV256" s="103"/>
      <c r="BF256" s="103"/>
      <c r="BQ256" s="103"/>
      <c r="BW256" s="103"/>
      <c r="DO256" s="103"/>
      <c r="DS256" s="103"/>
      <c r="ER256" s="103"/>
      <c r="FI256" s="103"/>
      <c r="FK256" s="103"/>
    </row>
    <row r="257" spans="17:167" x14ac:dyDescent="0.2">
      <c r="Q257" s="103"/>
      <c r="W257" s="103"/>
      <c r="AD257" s="103"/>
      <c r="AV257" s="103"/>
      <c r="BF257" s="103"/>
      <c r="BQ257" s="103"/>
      <c r="BW257" s="103"/>
      <c r="DO257" s="103"/>
      <c r="DS257" s="103"/>
      <c r="ER257" s="103"/>
      <c r="FI257" s="103"/>
      <c r="FK257" s="103"/>
    </row>
    <row r="258" spans="17:167" x14ac:dyDescent="0.2">
      <c r="Q258" s="103"/>
      <c r="W258" s="103"/>
      <c r="AD258" s="103"/>
      <c r="AV258" s="103"/>
      <c r="BF258" s="103"/>
      <c r="BQ258" s="103"/>
      <c r="BW258" s="103"/>
      <c r="DO258" s="103"/>
      <c r="DS258" s="103"/>
      <c r="ER258" s="103"/>
      <c r="FI258" s="103"/>
      <c r="FK258" s="103"/>
    </row>
    <row r="259" spans="17:167" x14ac:dyDescent="0.2">
      <c r="Q259" s="103"/>
      <c r="W259" s="103"/>
      <c r="AD259" s="103"/>
      <c r="AV259" s="103"/>
      <c r="BF259" s="103"/>
      <c r="BQ259" s="103"/>
      <c r="BW259" s="103"/>
      <c r="DO259" s="103"/>
      <c r="DS259" s="103"/>
      <c r="ER259" s="103"/>
      <c r="FI259" s="103"/>
      <c r="FK259" s="103"/>
    </row>
    <row r="260" spans="17:167" x14ac:dyDescent="0.2">
      <c r="Q260" s="103"/>
      <c r="W260" s="103"/>
      <c r="AD260" s="103"/>
      <c r="AV260" s="103"/>
      <c r="BF260" s="103"/>
      <c r="BQ260" s="103"/>
      <c r="BW260" s="103"/>
      <c r="DO260" s="103"/>
      <c r="DS260" s="103"/>
      <c r="ER260" s="103"/>
      <c r="FI260" s="103"/>
      <c r="FK260" s="103"/>
    </row>
    <row r="261" spans="17:167" x14ac:dyDescent="0.2">
      <c r="FI261" s="103"/>
      <c r="FK261" s="103"/>
    </row>
    <row r="262" spans="17:167" x14ac:dyDescent="0.2">
      <c r="FK262" s="103"/>
    </row>
  </sheetData>
  <sheetProtection selectLockedCells="1"/>
  <mergeCells count="102">
    <mergeCell ref="HY12:IA12"/>
    <mergeCell ref="BZ11:IE11"/>
    <mergeCell ref="HK12:HN12"/>
    <mergeCell ref="HB3:HF3"/>
    <mergeCell ref="EG27:EG29"/>
    <mergeCell ref="HR12:HW12"/>
    <mergeCell ref="GM12:GP12"/>
    <mergeCell ref="EN19:EQ19"/>
    <mergeCell ref="GB12:GI12"/>
    <mergeCell ref="GM19:GM21"/>
    <mergeCell ref="FR20:GD20"/>
    <mergeCell ref="GV12:GY12"/>
    <mergeCell ref="GE20:GI20"/>
    <mergeCell ref="FP12:FY12"/>
    <mergeCell ref="FN4:FV4"/>
    <mergeCell ref="EU19:GL19"/>
    <mergeCell ref="FN20:FQ20"/>
    <mergeCell ref="FG12:FO12"/>
    <mergeCell ref="FF20:FH20"/>
    <mergeCell ref="GQ12:GU12"/>
    <mergeCell ref="A2:I2"/>
    <mergeCell ref="A3:A5"/>
    <mergeCell ref="EU4:FC4"/>
    <mergeCell ref="L3:M3"/>
    <mergeCell ref="DA4:DI4"/>
    <mergeCell ref="DT4:DY4"/>
    <mergeCell ref="CR4:CU4"/>
    <mergeCell ref="DN4:DR4"/>
    <mergeCell ref="CJ4:CQ4"/>
    <mergeCell ref="DJ4:DM4"/>
    <mergeCell ref="CV4:CZ4"/>
    <mergeCell ref="A11:A13"/>
    <mergeCell ref="AF20:AK20"/>
    <mergeCell ref="AM20:AO20"/>
    <mergeCell ref="BN12:BQ12"/>
    <mergeCell ref="K12:V12"/>
    <mergeCell ref="W12:AG12"/>
    <mergeCell ref="BD12:BH12"/>
    <mergeCell ref="V4:AT4"/>
    <mergeCell ref="AN12:AT12"/>
    <mergeCell ref="AW12:BB12"/>
    <mergeCell ref="A27:A29"/>
    <mergeCell ref="BE20:BH20"/>
    <mergeCell ref="BI20:BL20"/>
    <mergeCell ref="BM20:BP20"/>
    <mergeCell ref="BE28:BM28"/>
    <mergeCell ref="C27:G27"/>
    <mergeCell ref="H28:T28"/>
    <mergeCell ref="U28:X28"/>
    <mergeCell ref="A19:A21"/>
    <mergeCell ref="AZ20:BC20"/>
    <mergeCell ref="C20:Q20"/>
    <mergeCell ref="AC28:AF28"/>
    <mergeCell ref="R20:V20"/>
    <mergeCell ref="Z20:AD20"/>
    <mergeCell ref="Z28:AB28"/>
    <mergeCell ref="AW28:BC28"/>
    <mergeCell ref="BP28:BS28"/>
    <mergeCell ref="H27:EE27"/>
    <mergeCell ref="DQ28:EC28"/>
    <mergeCell ref="C3:K3"/>
    <mergeCell ref="AH28:AU28"/>
    <mergeCell ref="BT28:BX28"/>
    <mergeCell ref="BZ28:DJ28"/>
    <mergeCell ref="C19:BS19"/>
    <mergeCell ref="AP20:AS20"/>
    <mergeCell ref="BU20:BX20"/>
    <mergeCell ref="O3:P3"/>
    <mergeCell ref="DA19:DF19"/>
    <mergeCell ref="DL19:DO19"/>
    <mergeCell ref="DU19:DW19"/>
    <mergeCell ref="DP19:DT19"/>
    <mergeCell ref="DN12:EN12"/>
    <mergeCell ref="EA19:EC19"/>
    <mergeCell ref="ED19:EG19"/>
    <mergeCell ref="BZ12:DM12"/>
    <mergeCell ref="DG19:DK19"/>
    <mergeCell ref="CX19:CZ19"/>
    <mergeCell ref="HG3:HG5"/>
    <mergeCell ref="K11:BY11"/>
    <mergeCell ref="AH12:AM12"/>
    <mergeCell ref="EV12:FD12"/>
    <mergeCell ref="GA4:GD4"/>
    <mergeCell ref="AU4:BP4"/>
    <mergeCell ref="BQ4:BX4"/>
    <mergeCell ref="EU3:GQ3"/>
    <mergeCell ref="BS12:BV12"/>
    <mergeCell ref="BI12:BL12"/>
    <mergeCell ref="GR3:GV3"/>
    <mergeCell ref="GW3:HA3"/>
    <mergeCell ref="FD4:FK4"/>
    <mergeCell ref="EO12:ET12"/>
    <mergeCell ref="EH27:EH29"/>
    <mergeCell ref="EI27:ES29"/>
    <mergeCell ref="BZ20:CC20"/>
    <mergeCell ref="DA20:DD20"/>
    <mergeCell ref="DK28:DN28"/>
    <mergeCell ref="BZ4:CI4"/>
    <mergeCell ref="EB4:EE4"/>
    <mergeCell ref="BT19:CM19"/>
    <mergeCell ref="CN19:CW19"/>
    <mergeCell ref="ER19:ET19"/>
  </mergeCells>
  <phoneticPr fontId="1"/>
  <conditionalFormatting sqref="C6:T7">
    <cfRule type="containsText" dxfId="2" priority="3" stopIfTrue="1" operator="containsText" text="0">
      <formula>NOT(ISERROR(SEARCH("0",C6)))</formula>
    </cfRule>
  </conditionalFormatting>
  <conditionalFormatting sqref="V6:AS7">
    <cfRule type="containsText" dxfId="1" priority="2" stopIfTrue="1" operator="containsText" text="0">
      <formula>NOT(ISERROR(SEARCH("0",V6)))</formula>
    </cfRule>
  </conditionalFormatting>
  <conditionalFormatting sqref="AU6:BO7">
    <cfRule type="containsText" dxfId="0" priority="1" stopIfTrue="1" operator="containsText" text="0">
      <formula>NOT(ISERROR(SEARCH("0",AU6)))</formula>
    </cfRule>
  </conditionalFormatting>
  <pageMargins left="1.1811023622047245" right="1.0629921259842521" top="0.78740157480314965" bottom="0.98425196850393704" header="0.51181102362204722" footer="0.78740157480314965"/>
  <pageSetup paperSize="8" orientation="landscape" horizontalDpi="300" verticalDpi="300" r:id="rId1"/>
  <headerFooter alignWithMargins="0">
    <oddFooter>&amp;CⅢ-1表 磁器・陶器・土器組成表（&amp;P）</oddFooter>
  </headerFooter>
  <rowBreaks count="1" manualBreakCount="1">
    <brk id="17" max="2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陶磁器・土器組成表</vt:lpstr>
      <vt:lpstr>陶磁器・土器組成表!Print_Area</vt:lpstr>
      <vt:lpstr>陶磁器・土器組成表!Print_Titles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埋文利長</dc:creator>
  <cp:lastModifiedBy>埋文利長</cp:lastModifiedBy>
  <cp:lastPrinted>2011-03-31T05:33:29Z</cp:lastPrinted>
  <dcterms:created xsi:type="dcterms:W3CDTF">1999-01-05T05:26:54Z</dcterms:created>
  <dcterms:modified xsi:type="dcterms:W3CDTF">2021-06-18T04:39:25Z</dcterms:modified>
</cp:coreProperties>
</file>