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web\"/>
    </mc:Choice>
  </mc:AlternateContent>
  <bookViews>
    <workbookView xWindow="28680" yWindow="-120" windowWidth="29040" windowHeight="15840" tabRatio="659"/>
  </bookViews>
  <sheets>
    <sheet name="陶磁器・土器組成表" sheetId="1" r:id="rId1"/>
  </sheets>
  <definedNames>
    <definedName name="_xlnm.Print_Area" localSheetId="0">陶磁器・土器組成表!$A$2:$HZ$28</definedName>
    <definedName name="_xlnm.Print_Titles" localSheetId="0">陶磁器・土器組成表!$A:$B</definedName>
    <definedName name="小計">陶磁器・土器組成表!#REF!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8" i="1" l="1"/>
  <c r="DQ28" i="1" l="1"/>
  <c r="BO28" i="1"/>
  <c r="BE28" i="1"/>
  <c r="AW28" i="1"/>
  <c r="AC27" i="1"/>
  <c r="U28" i="1"/>
  <c r="H28" i="1"/>
  <c r="C28" i="1"/>
  <c r="GC20" i="1"/>
  <c r="EB21" i="1"/>
  <c r="EA21" i="1"/>
  <c r="CC20" i="1"/>
  <c r="BX20" i="1"/>
  <c r="CM20" i="1" s="1"/>
  <c r="BL20" i="1"/>
  <c r="AN21" i="1"/>
  <c r="C21" i="1"/>
  <c r="HG13" i="1"/>
  <c r="GP13" i="1"/>
  <c r="DM13" i="1"/>
  <c r="AG13" i="1"/>
  <c r="J13" i="1"/>
  <c r="C14" i="1"/>
  <c r="EN6" i="1"/>
  <c r="BP6" i="1"/>
  <c r="AT6" i="1"/>
  <c r="C7" i="1"/>
  <c r="V7" i="1"/>
  <c r="CG7" i="1"/>
  <c r="ID14" i="1"/>
  <c r="IC14" i="1"/>
  <c r="IB14" i="1"/>
  <c r="HZ14" i="1"/>
  <c r="HX14" i="1"/>
  <c r="HH14" i="1"/>
  <c r="HA14" i="1"/>
  <c r="GZ14" i="1"/>
  <c r="GV14" i="1"/>
  <c r="GQ14" i="1"/>
  <c r="FZ14" i="1"/>
  <c r="GI21" i="1"/>
  <c r="GD21" i="1"/>
  <c r="FO21" i="1"/>
  <c r="FN21" i="1"/>
  <c r="FH21" i="1"/>
  <c r="FI21" i="1"/>
  <c r="FJ21" i="1"/>
  <c r="FK21" i="1"/>
  <c r="EW21" i="1"/>
  <c r="EV21" i="1"/>
  <c r="EU21" i="1"/>
  <c r="ET21" i="1"/>
  <c r="BT21" i="1"/>
  <c r="BM14" i="1"/>
  <c r="EQ21" i="1"/>
  <c r="ER21" i="1"/>
  <c r="EM21" i="1"/>
  <c r="EN21" i="1"/>
  <c r="EO21" i="1"/>
  <c r="EH21" i="1"/>
  <c r="EK21" i="1"/>
  <c r="EJ21" i="1"/>
  <c r="EI21" i="1"/>
  <c r="BW21" i="1"/>
  <c r="CP21" i="1"/>
  <c r="CA21" i="1"/>
  <c r="BQ21" i="1"/>
  <c r="EL14" i="1"/>
  <c r="EK14" i="1"/>
  <c r="EJ14" i="1"/>
  <c r="EI14" i="1"/>
  <c r="EH14" i="1"/>
  <c r="EG14" i="1"/>
  <c r="BJ14" i="1"/>
  <c r="AL14" i="1"/>
  <c r="AK14" i="1"/>
  <c r="AJ14" i="1"/>
  <c r="AI14" i="1"/>
  <c r="AH14" i="1"/>
  <c r="GZ7" i="1"/>
  <c r="GY7" i="1"/>
  <c r="GX7" i="1"/>
  <c r="GW7" i="1"/>
  <c r="D28" i="1"/>
  <c r="E28" i="1"/>
  <c r="F28" i="1"/>
  <c r="T7" i="1"/>
  <c r="DY21" i="1"/>
  <c r="G14" i="1"/>
  <c r="BW14" i="1"/>
  <c r="H7" i="1"/>
  <c r="AH28" i="1"/>
  <c r="EP7" i="1"/>
  <c r="BZ28" i="1"/>
  <c r="CA28" i="1"/>
  <c r="EZ21" i="1"/>
  <c r="FA21" i="1"/>
  <c r="EX14" i="1"/>
  <c r="FL21" i="1"/>
  <c r="DK27" i="1"/>
  <c r="FP20" i="1"/>
  <c r="ET13" i="1"/>
  <c r="EN13" i="1"/>
  <c r="ER14" i="1"/>
  <c r="EQ14" i="1"/>
  <c r="EP14" i="1"/>
  <c r="EO14" i="1"/>
  <c r="ES14" i="1"/>
  <c r="BR14" i="1"/>
  <c r="ED27" i="1"/>
  <c r="BY27" i="1"/>
  <c r="BT27" i="1"/>
  <c r="BN27" i="1"/>
  <c r="BD27" i="1"/>
  <c r="AV27" i="1"/>
  <c r="AG27" i="1"/>
  <c r="X27" i="1"/>
  <c r="T27" i="1"/>
  <c r="G27" i="1"/>
  <c r="GH20" i="1"/>
  <c r="FG20" i="1"/>
  <c r="ES20" i="1"/>
  <c r="EP20" i="1"/>
  <c r="EL20" i="1"/>
  <c r="EG20" i="1"/>
  <c r="EC20" i="1"/>
  <c r="DZ20" i="1"/>
  <c r="DW20" i="1"/>
  <c r="DT20" i="1"/>
  <c r="DO20" i="1"/>
  <c r="DK20" i="1"/>
  <c r="DD20" i="1"/>
  <c r="DF20" i="1" s="1"/>
  <c r="CZ20" i="1"/>
  <c r="CW20" i="1"/>
  <c r="BP20" i="1"/>
  <c r="BH20" i="1"/>
  <c r="BC20" i="1"/>
  <c r="AS20" i="1"/>
  <c r="AO20" i="1"/>
  <c r="AK20" i="1"/>
  <c r="AD20" i="1"/>
  <c r="V20" i="1"/>
  <c r="Q20" i="1"/>
  <c r="IA13" i="1"/>
  <c r="HW13" i="1"/>
  <c r="HN13" i="1"/>
  <c r="GY13" i="1"/>
  <c r="GU13" i="1"/>
  <c r="GI13" i="1"/>
  <c r="FY13" i="1"/>
  <c r="FO13" i="1"/>
  <c r="FD13" i="1"/>
  <c r="BV13" i="1"/>
  <c r="BQ13" i="1"/>
  <c r="BL13" i="1"/>
  <c r="BH13" i="1"/>
  <c r="BB13" i="1"/>
  <c r="AT13" i="1"/>
  <c r="AM13" i="1"/>
  <c r="V13" i="1"/>
  <c r="HF6" i="1"/>
  <c r="HA6" i="1"/>
  <c r="GV6" i="1"/>
  <c r="GD6" i="1"/>
  <c r="FV6" i="1"/>
  <c r="FK6" i="1"/>
  <c r="FC6" i="1"/>
  <c r="EE6" i="1"/>
  <c r="DY6" i="1"/>
  <c r="DR6" i="1"/>
  <c r="DM6" i="1"/>
  <c r="DI6" i="1"/>
  <c r="CZ6" i="1"/>
  <c r="CU6" i="1"/>
  <c r="CQ6" i="1"/>
  <c r="CI6" i="1"/>
  <c r="BX6" i="1"/>
  <c r="U6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R21" i="1"/>
  <c r="S21" i="1"/>
  <c r="T21" i="1"/>
  <c r="U21" i="1"/>
  <c r="W21" i="1"/>
  <c r="X21" i="1"/>
  <c r="Y21" i="1"/>
  <c r="Z21" i="1"/>
  <c r="AA21" i="1"/>
  <c r="AB21" i="1"/>
  <c r="AC21" i="1"/>
  <c r="AE21" i="1"/>
  <c r="AF21" i="1"/>
  <c r="AG21" i="1"/>
  <c r="AH21" i="1"/>
  <c r="AI21" i="1"/>
  <c r="AJ21" i="1"/>
  <c r="AL21" i="1"/>
  <c r="AM21" i="1"/>
  <c r="AO21" i="1" s="1"/>
  <c r="AP21" i="1"/>
  <c r="AQ21" i="1"/>
  <c r="AR21" i="1"/>
  <c r="AT21" i="1"/>
  <c r="AU21" i="1"/>
  <c r="AV21" i="1"/>
  <c r="AW21" i="1"/>
  <c r="AX21" i="1"/>
  <c r="AY21" i="1"/>
  <c r="AZ21" i="1"/>
  <c r="BA21" i="1"/>
  <c r="BB21" i="1"/>
  <c r="BD21" i="1"/>
  <c r="BE21" i="1"/>
  <c r="BF21" i="1"/>
  <c r="BG21" i="1"/>
  <c r="BI21" i="1"/>
  <c r="BJ21" i="1"/>
  <c r="BK21" i="1"/>
  <c r="BM21" i="1"/>
  <c r="BN21" i="1"/>
  <c r="BO21" i="1"/>
  <c r="BR21" i="1"/>
  <c r="BU21" i="1"/>
  <c r="BV21" i="1"/>
  <c r="BY21" i="1"/>
  <c r="BZ21" i="1"/>
  <c r="CB21" i="1"/>
  <c r="CD21" i="1"/>
  <c r="CE21" i="1"/>
  <c r="CF21" i="1"/>
  <c r="CG21" i="1"/>
  <c r="CH21" i="1"/>
  <c r="CI21" i="1"/>
  <c r="CJ21" i="1"/>
  <c r="CK21" i="1"/>
  <c r="CL21" i="1"/>
  <c r="CN21" i="1"/>
  <c r="CO21" i="1"/>
  <c r="CQ21" i="1"/>
  <c r="CR21" i="1"/>
  <c r="CS21" i="1"/>
  <c r="CT21" i="1"/>
  <c r="CU21" i="1"/>
  <c r="CV21" i="1"/>
  <c r="CX21" i="1"/>
  <c r="CY21" i="1"/>
  <c r="DA21" i="1"/>
  <c r="DB21" i="1"/>
  <c r="DC21" i="1"/>
  <c r="DE21" i="1"/>
  <c r="DG21" i="1"/>
  <c r="DH21" i="1"/>
  <c r="DI21" i="1"/>
  <c r="DJ21" i="1"/>
  <c r="DL21" i="1"/>
  <c r="DM21" i="1"/>
  <c r="DN21" i="1"/>
  <c r="DP21" i="1"/>
  <c r="DQ21" i="1"/>
  <c r="DR21" i="1"/>
  <c r="DS21" i="1"/>
  <c r="DU21" i="1"/>
  <c r="DV21" i="1"/>
  <c r="DX21" i="1"/>
  <c r="ED21" i="1"/>
  <c r="EE21" i="1"/>
  <c r="EF21" i="1"/>
  <c r="EX21" i="1"/>
  <c r="EY21" i="1"/>
  <c r="FB21" i="1"/>
  <c r="FC21" i="1"/>
  <c r="FD21" i="1"/>
  <c r="FE21" i="1"/>
  <c r="FF21" i="1"/>
  <c r="FM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E21" i="1"/>
  <c r="GF21" i="1"/>
  <c r="GG21" i="1"/>
  <c r="GJ21" i="1"/>
  <c r="DO27" i="1"/>
  <c r="GG14" i="1"/>
  <c r="GF14" i="1"/>
  <c r="BX14" i="1"/>
  <c r="EB28" i="1"/>
  <c r="DI28" i="1"/>
  <c r="BW28" i="1"/>
  <c r="BL28" i="1"/>
  <c r="AB28" i="1"/>
  <c r="V28" i="1"/>
  <c r="R28" i="1"/>
  <c r="HE14" i="1"/>
  <c r="FB14" i="1"/>
  <c r="DK14" i="1"/>
  <c r="DJ14" i="1"/>
  <c r="DI14" i="1"/>
  <c r="DH14" i="1"/>
  <c r="DG14" i="1"/>
  <c r="DF14" i="1"/>
  <c r="DE14" i="1"/>
  <c r="DD14" i="1"/>
  <c r="BK14" i="1"/>
  <c r="BF14" i="1"/>
  <c r="AZ14" i="1"/>
  <c r="AV14" i="1"/>
  <c r="AR14" i="1"/>
  <c r="AE14" i="1"/>
  <c r="AD14" i="1"/>
  <c r="AC14" i="1"/>
  <c r="T14" i="1"/>
  <c r="S14" i="1"/>
  <c r="H14" i="1"/>
  <c r="F14" i="1"/>
  <c r="GO7" i="1"/>
  <c r="FA7" i="1"/>
  <c r="ER7" i="1"/>
  <c r="EQ7" i="1"/>
  <c r="EO7" i="1"/>
  <c r="EJ7" i="1"/>
  <c r="DW7" i="1"/>
  <c r="DG7" i="1"/>
  <c r="DF7" i="1"/>
  <c r="DE7" i="1"/>
  <c r="CF7" i="1"/>
  <c r="BV7" i="1"/>
  <c r="BN7" i="1"/>
  <c r="BM7" i="1"/>
  <c r="P7" i="1"/>
  <c r="M7" i="1"/>
  <c r="S7" i="1"/>
  <c r="I28" i="1"/>
  <c r="J28" i="1"/>
  <c r="K28" i="1"/>
  <c r="L28" i="1"/>
  <c r="M28" i="1"/>
  <c r="N28" i="1"/>
  <c r="O28" i="1"/>
  <c r="P28" i="1"/>
  <c r="Q28" i="1"/>
  <c r="S28" i="1"/>
  <c r="W28" i="1"/>
  <c r="Z28" i="1"/>
  <c r="AA28" i="1"/>
  <c r="AD28" i="1"/>
  <c r="AE28" i="1"/>
  <c r="AF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X28" i="1"/>
  <c r="AY28" i="1"/>
  <c r="AZ28" i="1"/>
  <c r="BA28" i="1"/>
  <c r="BB28" i="1"/>
  <c r="BC28" i="1"/>
  <c r="BF28" i="1"/>
  <c r="BG28" i="1"/>
  <c r="BH28" i="1"/>
  <c r="BI28" i="1"/>
  <c r="BJ28" i="1"/>
  <c r="BK28" i="1"/>
  <c r="BM28" i="1"/>
  <c r="BP28" i="1"/>
  <c r="BQ28" i="1"/>
  <c r="BR28" i="1"/>
  <c r="BS28" i="1"/>
  <c r="BU28" i="1"/>
  <c r="BV28" i="1"/>
  <c r="BX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J28" i="1"/>
  <c r="DL28" i="1"/>
  <c r="DM28" i="1"/>
  <c r="DN28" i="1"/>
  <c r="DT28" i="1"/>
  <c r="DU28" i="1"/>
  <c r="DV28" i="1"/>
  <c r="DW28" i="1"/>
  <c r="DX28" i="1"/>
  <c r="EC28" i="1"/>
  <c r="EE28" i="1"/>
  <c r="K14" i="1"/>
  <c r="L14" i="1"/>
  <c r="M14" i="1"/>
  <c r="N14" i="1"/>
  <c r="O14" i="1"/>
  <c r="P14" i="1"/>
  <c r="Q14" i="1"/>
  <c r="R14" i="1"/>
  <c r="U14" i="1"/>
  <c r="AN14" i="1"/>
  <c r="AO14" i="1"/>
  <c r="AP14" i="1"/>
  <c r="AQ14" i="1"/>
  <c r="AS14" i="1"/>
  <c r="BC14" i="1"/>
  <c r="BD14" i="1"/>
  <c r="BE14" i="1"/>
  <c r="BG14" i="1"/>
  <c r="BH14" i="1" s="1"/>
  <c r="BI14" i="1"/>
  <c r="BS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L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M14" i="1"/>
  <c r="EU14" i="1"/>
  <c r="EV14" i="1"/>
  <c r="EW14" i="1"/>
  <c r="EY14" i="1"/>
  <c r="EZ14" i="1"/>
  <c r="FA14" i="1"/>
  <c r="FC14" i="1"/>
  <c r="FE14" i="1"/>
  <c r="FF14" i="1"/>
  <c r="FG14" i="1"/>
  <c r="FH14" i="1"/>
  <c r="FI14" i="1"/>
  <c r="FJ14" i="1"/>
  <c r="FK14" i="1"/>
  <c r="FL14" i="1"/>
  <c r="FM14" i="1"/>
  <c r="FN14" i="1"/>
  <c r="FP14" i="1"/>
  <c r="FQ14" i="1"/>
  <c r="FR14" i="1"/>
  <c r="FS14" i="1"/>
  <c r="FT14" i="1"/>
  <c r="FU14" i="1"/>
  <c r="FV14" i="1"/>
  <c r="FW14" i="1"/>
  <c r="FX14" i="1"/>
  <c r="GA14" i="1"/>
  <c r="GB14" i="1"/>
  <c r="GC14" i="1"/>
  <c r="GD14" i="1"/>
  <c r="GE14" i="1"/>
  <c r="GH14" i="1"/>
  <c r="GJ14" i="1"/>
  <c r="GK14" i="1"/>
  <c r="GL14" i="1"/>
  <c r="GM14" i="1"/>
  <c r="GN14" i="1"/>
  <c r="GO14" i="1"/>
  <c r="GR14" i="1"/>
  <c r="GS14" i="1"/>
  <c r="GT14" i="1"/>
  <c r="GW14" i="1"/>
  <c r="GX14" i="1"/>
  <c r="HB14" i="1"/>
  <c r="HC14" i="1"/>
  <c r="HD14" i="1"/>
  <c r="HF14" i="1"/>
  <c r="HI14" i="1"/>
  <c r="HJ14" i="1"/>
  <c r="HO14" i="1"/>
  <c r="HP14" i="1"/>
  <c r="HQ14" i="1"/>
  <c r="HR14" i="1"/>
  <c r="HS14" i="1"/>
  <c r="HT14" i="1"/>
  <c r="HU14" i="1"/>
  <c r="HV14" i="1"/>
  <c r="HY14" i="1"/>
  <c r="D14" i="1"/>
  <c r="E14" i="1"/>
  <c r="I14" i="1"/>
  <c r="D7" i="1"/>
  <c r="E7" i="1"/>
  <c r="F7" i="1"/>
  <c r="G7" i="1"/>
  <c r="I7" i="1"/>
  <c r="J7" i="1"/>
  <c r="K7" i="1"/>
  <c r="L7" i="1"/>
  <c r="N7" i="1"/>
  <c r="O7" i="1"/>
  <c r="Q7" i="1"/>
  <c r="R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O7" i="1"/>
  <c r="BQ7" i="1"/>
  <c r="BR7" i="1"/>
  <c r="BS7" i="1"/>
  <c r="BT7" i="1"/>
  <c r="BU7" i="1"/>
  <c r="BW7" i="1"/>
  <c r="BZ7" i="1"/>
  <c r="CA7" i="1"/>
  <c r="CB7" i="1"/>
  <c r="CC7" i="1"/>
  <c r="CD7" i="1"/>
  <c r="CE7" i="1"/>
  <c r="CH7" i="1"/>
  <c r="CJ7" i="1"/>
  <c r="CK7" i="1"/>
  <c r="CL7" i="1"/>
  <c r="CM7" i="1"/>
  <c r="CN7" i="1"/>
  <c r="CO7" i="1"/>
  <c r="CP7" i="1"/>
  <c r="CR7" i="1"/>
  <c r="CS7" i="1"/>
  <c r="CV7" i="1"/>
  <c r="CW7" i="1"/>
  <c r="CX7" i="1"/>
  <c r="CY7" i="1"/>
  <c r="DA7" i="1"/>
  <c r="DB7" i="1"/>
  <c r="DC7" i="1"/>
  <c r="DD7" i="1"/>
  <c r="DH7" i="1"/>
  <c r="DJ7" i="1"/>
  <c r="DK7" i="1"/>
  <c r="DL7" i="1"/>
  <c r="DN7" i="1"/>
  <c r="DO7" i="1"/>
  <c r="DP7" i="1"/>
  <c r="DQ7" i="1"/>
  <c r="DS7" i="1"/>
  <c r="DT7" i="1"/>
  <c r="DU7" i="1"/>
  <c r="DV7" i="1"/>
  <c r="DX7" i="1"/>
  <c r="DZ7" i="1"/>
  <c r="EA7" i="1"/>
  <c r="EB7" i="1"/>
  <c r="EC7" i="1"/>
  <c r="ED7" i="1"/>
  <c r="EE7" i="1" s="1"/>
  <c r="EF7" i="1"/>
  <c r="EG7" i="1"/>
  <c r="EH7" i="1"/>
  <c r="EI7" i="1"/>
  <c r="EK7" i="1"/>
  <c r="EL7" i="1"/>
  <c r="EM7" i="1"/>
  <c r="ES7" i="1"/>
  <c r="EU7" i="1"/>
  <c r="EV7" i="1"/>
  <c r="EW7" i="1"/>
  <c r="EX7" i="1"/>
  <c r="EY7" i="1"/>
  <c r="EZ7" i="1"/>
  <c r="FB7" i="1"/>
  <c r="FD7" i="1"/>
  <c r="FE7" i="1"/>
  <c r="FF7" i="1"/>
  <c r="FG7" i="1"/>
  <c r="FH7" i="1"/>
  <c r="FI7" i="1"/>
  <c r="FJ7" i="1"/>
  <c r="FL7" i="1"/>
  <c r="FM7" i="1"/>
  <c r="FN7" i="1"/>
  <c r="FO7" i="1"/>
  <c r="FP7" i="1"/>
  <c r="FQ7" i="1"/>
  <c r="FR7" i="1"/>
  <c r="FS7" i="1"/>
  <c r="FT7" i="1"/>
  <c r="FU7" i="1"/>
  <c r="FW7" i="1"/>
  <c r="FX7" i="1"/>
  <c r="FY7" i="1"/>
  <c r="FZ7" i="1"/>
  <c r="GA7" i="1"/>
  <c r="GB7" i="1"/>
  <c r="GC7" i="1"/>
  <c r="GE7" i="1"/>
  <c r="GF7" i="1"/>
  <c r="GG7" i="1"/>
  <c r="GH7" i="1"/>
  <c r="GI7" i="1"/>
  <c r="GJ7" i="1"/>
  <c r="GK7" i="1"/>
  <c r="GL7" i="1"/>
  <c r="GM7" i="1"/>
  <c r="GN7" i="1"/>
  <c r="HB7" i="1"/>
  <c r="HC7" i="1"/>
  <c r="HD7" i="1"/>
  <c r="HE7" i="1"/>
  <c r="DR28" i="1"/>
  <c r="DS28" i="1"/>
  <c r="DY28" i="1"/>
  <c r="DZ28" i="1"/>
  <c r="EA28" i="1"/>
  <c r="DP28" i="1"/>
  <c r="HK14" i="1"/>
  <c r="HL14" i="1"/>
  <c r="HM14" i="1"/>
  <c r="GP7" i="1"/>
  <c r="CT7" i="1"/>
  <c r="BY7" i="1"/>
  <c r="BT14" i="1"/>
  <c r="BU14" i="1"/>
  <c r="BN14" i="1"/>
  <c r="BO14" i="1"/>
  <c r="BP14" i="1"/>
  <c r="AW14" i="1"/>
  <c r="AX14" i="1"/>
  <c r="AY14" i="1"/>
  <c r="BA14" i="1"/>
  <c r="AU14" i="1"/>
  <c r="W14" i="1"/>
  <c r="X14" i="1"/>
  <c r="Y14" i="1"/>
  <c r="Z14" i="1"/>
  <c r="AA14" i="1"/>
  <c r="AB14" i="1"/>
  <c r="AF14" i="1"/>
  <c r="GR7" i="1"/>
  <c r="GS7" i="1"/>
  <c r="GT7" i="1"/>
  <c r="GU7" i="1"/>
  <c r="EC21" i="1"/>
  <c r="EG21" i="1"/>
  <c r="GK20" i="1" l="1"/>
  <c r="EN7" i="1"/>
  <c r="CU7" i="1"/>
  <c r="DK21" i="1"/>
  <c r="BC21" i="1"/>
  <c r="GP14" i="1"/>
  <c r="HF7" i="1"/>
  <c r="DR7" i="1"/>
  <c r="ES21" i="1"/>
  <c r="GI14" i="1"/>
  <c r="FY14" i="1"/>
  <c r="FD14" i="1"/>
  <c r="DZ21" i="1"/>
  <c r="AM14" i="1"/>
  <c r="EG27" i="1"/>
  <c r="BQ14" i="1"/>
  <c r="IA14" i="1"/>
  <c r="CZ21" i="1"/>
  <c r="BH21" i="1"/>
  <c r="BB14" i="1"/>
  <c r="DM7" i="1"/>
  <c r="CQ7" i="1"/>
  <c r="J14" i="1"/>
  <c r="FO14" i="1"/>
  <c r="AG28" i="1"/>
  <c r="AD21" i="1"/>
  <c r="BL14" i="1"/>
  <c r="FP21" i="1"/>
  <c r="GQ6" i="1"/>
  <c r="CZ7" i="1"/>
  <c r="EF27" i="1"/>
  <c r="GU14" i="1"/>
  <c r="GH21" i="1"/>
  <c r="BL21" i="1"/>
  <c r="AS21" i="1"/>
  <c r="GY14" i="1"/>
  <c r="DO21" i="1"/>
  <c r="DD21" i="1"/>
  <c r="DF21" i="1" s="1"/>
  <c r="G28" i="1"/>
  <c r="BV14" i="1"/>
  <c r="ED28" i="1"/>
  <c r="T28" i="1"/>
  <c r="GD7" i="1"/>
  <c r="FV7" i="1"/>
  <c r="DY7" i="1"/>
  <c r="BY28" i="1"/>
  <c r="X28" i="1"/>
  <c r="GC21" i="1"/>
  <c r="IE13" i="1"/>
  <c r="ET14" i="1"/>
  <c r="DK28" i="1"/>
  <c r="HA7" i="1"/>
  <c r="BD28" i="1"/>
  <c r="AV28" i="1"/>
  <c r="Q21" i="1"/>
  <c r="AG14" i="1"/>
  <c r="BN28" i="1"/>
  <c r="BP21" i="1"/>
  <c r="AK21" i="1"/>
  <c r="EL21" i="1"/>
  <c r="HN14" i="1"/>
  <c r="DO28" i="1"/>
  <c r="BT28" i="1"/>
  <c r="AC28" i="1"/>
  <c r="DT21" i="1"/>
  <c r="CW21" i="1"/>
  <c r="CC21" i="1"/>
  <c r="GV7" i="1"/>
  <c r="DI7" i="1"/>
  <c r="FG21" i="1"/>
  <c r="HW14" i="1"/>
  <c r="EN14" i="1"/>
  <c r="DM14" i="1"/>
  <c r="AT14" i="1"/>
  <c r="FK7" i="1"/>
  <c r="HG14" i="1"/>
  <c r="DW21" i="1"/>
  <c r="EP21" i="1"/>
  <c r="BS20" i="1"/>
  <c r="V21" i="1"/>
  <c r="BY13" i="1"/>
  <c r="CI7" i="1"/>
  <c r="ET6" i="1"/>
  <c r="BX7" i="1"/>
  <c r="BP7" i="1"/>
  <c r="AT7" i="1"/>
  <c r="FC7" i="1"/>
  <c r="BX21" i="1"/>
  <c r="V14" i="1"/>
  <c r="U7" i="1"/>
  <c r="GK21" i="1" l="1"/>
  <c r="EF28" i="1"/>
  <c r="EG28" i="1"/>
  <c r="CM21" i="1"/>
  <c r="HG6" i="1"/>
  <c r="BS21" i="1"/>
  <c r="IE14" i="1"/>
  <c r="GQ7" i="1"/>
  <c r="BY14" i="1"/>
  <c r="GL20" i="1"/>
  <c r="EH27" i="1" s="1"/>
  <c r="ET7" i="1"/>
  <c r="HG7" i="1" s="1"/>
  <c r="GL21" i="1" l="1"/>
  <c r="EH28" i="1" s="1"/>
</calcChain>
</file>

<file path=xl/sharedStrings.xml><?xml version="1.0" encoding="utf-8"?>
<sst xmlns="http://schemas.openxmlformats.org/spreadsheetml/2006/main" count="763" uniqueCount="244">
  <si>
    <t>胎質・産地</t>
  </si>
  <si>
    <t>ＪＮ（九谷系磁器）</t>
  </si>
  <si>
    <t>器種</t>
  </si>
  <si>
    <t>他</t>
  </si>
  <si>
    <t>合計</t>
  </si>
  <si>
    <t>小分類</t>
  </si>
  <si>
    <t>ａ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</si>
  <si>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</si>
  <si>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</si>
  <si>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</si>
  <si>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</si>
  <si>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</si>
  <si>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</si>
  <si>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</si>
  <si>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</si>
  <si>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</si>
  <si>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</si>
  <si>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</si>
  <si>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</si>
  <si>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</si>
  <si>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</si>
  <si>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</si>
  <si>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</si>
  <si>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</si>
  <si>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</si>
  <si>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</si>
  <si>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</si>
  <si>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</si>
  <si>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</si>
  <si>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小計</t>
  </si>
  <si>
    <t>a</t>
  </si>
  <si>
    <t>h</t>
  </si>
  <si>
    <t xml:space="preserve"> 他</t>
  </si>
  <si>
    <t>ｂ</t>
  </si>
  <si>
    <t>ＴＢ（肥前系陶器）</t>
  </si>
  <si>
    <t>ＴＣ（瀬戸・美濃系陶器）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</si>
  <si>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</si>
  <si>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</si>
  <si>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</si>
  <si>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</si>
  <si>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</si>
  <si>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</si>
  <si>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</si>
  <si>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</si>
  <si>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</si>
  <si>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</si>
  <si>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</si>
  <si>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</si>
  <si>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</si>
  <si>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</si>
  <si>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</si>
  <si>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</si>
  <si>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ｕ</t>
  </si>
  <si>
    <t>ｖ</t>
  </si>
  <si>
    <t>ｗ</t>
  </si>
  <si>
    <t>ｘ</t>
  </si>
  <si>
    <t>ｙ</t>
  </si>
  <si>
    <t>ｚ</t>
  </si>
  <si>
    <t>ａａ</t>
  </si>
  <si>
    <t>ａｂ</t>
  </si>
  <si>
    <t>ａｃ</t>
  </si>
  <si>
    <t>ａｄ</t>
  </si>
  <si>
    <t>ａｅ</t>
  </si>
  <si>
    <t>ａｆ</t>
  </si>
  <si>
    <t>ｅ</t>
  </si>
  <si>
    <t>ｔ</t>
  </si>
  <si>
    <t>ＴＤ（京都・信楽系陶器）</t>
  </si>
  <si>
    <t>ＴＧ（常滑系陶器）</t>
  </si>
  <si>
    <t>ＴＨ（萩系陶器）</t>
  </si>
  <si>
    <t>ＴＩ（万古系陶器）</t>
  </si>
  <si>
    <t>ＴＫ（丹波系陶器）</t>
  </si>
  <si>
    <t>ＴＬ（堺系陶器）</t>
  </si>
  <si>
    <t>ＴＺ（生産地不明）</t>
  </si>
  <si>
    <t>ａｇ</t>
  </si>
  <si>
    <t>ａｈ</t>
  </si>
  <si>
    <t>合計</t>
    <rPh sb="0" eb="2">
      <t>ゴウケイ</t>
    </rPh>
    <phoneticPr fontId="1"/>
  </si>
  <si>
    <t>磁器
合計</t>
    <rPh sb="0" eb="2">
      <t>ジキ</t>
    </rPh>
    <rPh sb="3" eb="5">
      <t>ゴウケイ</t>
    </rPh>
    <phoneticPr fontId="1"/>
  </si>
  <si>
    <t>陶器
合計</t>
    <rPh sb="0" eb="2">
      <t>トウキ</t>
    </rPh>
    <rPh sb="3" eb="5">
      <t>ゴウケイ</t>
    </rPh>
    <phoneticPr fontId="1"/>
  </si>
  <si>
    <t>土器
合計</t>
    <rPh sb="0" eb="2">
      <t>ドキ</t>
    </rPh>
    <phoneticPr fontId="1"/>
  </si>
  <si>
    <t>総計</t>
    <rPh sb="0" eb="2">
      <t>ソウケイ</t>
    </rPh>
    <phoneticPr fontId="1"/>
  </si>
  <si>
    <t>段階</t>
    <rPh sb="0" eb="2">
      <t>ダンカイ</t>
    </rPh>
    <phoneticPr fontId="1"/>
  </si>
  <si>
    <t>胎質・産地</t>
    <phoneticPr fontId="1"/>
  </si>
  <si>
    <t>TA5</t>
    <phoneticPr fontId="1"/>
  </si>
  <si>
    <t>TA6</t>
    <phoneticPr fontId="1"/>
  </si>
  <si>
    <t>TA7</t>
    <phoneticPr fontId="1"/>
  </si>
  <si>
    <t>TA8</t>
    <phoneticPr fontId="1"/>
  </si>
  <si>
    <t>他</t>
    <rPh sb="0" eb="1">
      <t>ホカ</t>
    </rPh>
    <phoneticPr fontId="1"/>
  </si>
  <si>
    <t>備考</t>
    <rPh sb="0" eb="2">
      <t>ビコウ</t>
    </rPh>
    <phoneticPr fontId="1"/>
  </si>
  <si>
    <t>e</t>
    <phoneticPr fontId="1"/>
  </si>
  <si>
    <t>合計</t>
    <phoneticPr fontId="1"/>
  </si>
  <si>
    <t>ＴＪ（大堀･相馬形陶器）</t>
    <rPh sb="3" eb="5">
      <t>オオボリ</t>
    </rPh>
    <rPh sb="6" eb="8">
      <t>ソウマ</t>
    </rPh>
    <rPh sb="8" eb="9">
      <t>ケイ</t>
    </rPh>
    <rPh sb="9" eb="11">
      <t>トウキ</t>
    </rPh>
    <phoneticPr fontId="1"/>
  </si>
  <si>
    <t>9（香炉･火入れ）</t>
    <rPh sb="2" eb="4">
      <t>コウロ</t>
    </rPh>
    <rPh sb="5" eb="7">
      <t>ヒイ</t>
    </rPh>
    <phoneticPr fontId="1"/>
  </si>
  <si>
    <t>9（香炉･火入れ火入れ）</t>
    <rPh sb="2" eb="4">
      <t>コウロ</t>
    </rPh>
    <rPh sb="8" eb="10">
      <t>ヒイ</t>
    </rPh>
    <phoneticPr fontId="1"/>
  </si>
  <si>
    <t>15（壺･甕）</t>
    <rPh sb="3" eb="4">
      <t>ツボ</t>
    </rPh>
    <phoneticPr fontId="1"/>
  </si>
  <si>
    <t>18（合子）</t>
    <rPh sb="3" eb="5">
      <t>ゴウス</t>
    </rPh>
    <phoneticPr fontId="1"/>
  </si>
  <si>
    <t>27（水注）</t>
    <rPh sb="3" eb="5">
      <t>スイチュウ</t>
    </rPh>
    <phoneticPr fontId="1"/>
  </si>
  <si>
    <t>40（油受け皿）</t>
    <rPh sb="3" eb="4">
      <t>アブラ</t>
    </rPh>
    <rPh sb="4" eb="5">
      <t>ウ</t>
    </rPh>
    <rPh sb="6" eb="7">
      <t>ザラ</t>
    </rPh>
    <phoneticPr fontId="1"/>
  </si>
  <si>
    <t>42（行平鍋）</t>
    <rPh sb="3" eb="6">
      <t>ユキヒラナベ</t>
    </rPh>
    <phoneticPr fontId="1"/>
  </si>
  <si>
    <t>24（灰落し）</t>
    <rPh sb="3" eb="5">
      <t>ハイオ</t>
    </rPh>
    <phoneticPr fontId="1"/>
  </si>
  <si>
    <t>23（片口鉢）</t>
    <rPh sb="3" eb="6">
      <t>カタクチバチ</t>
    </rPh>
    <phoneticPr fontId="1"/>
  </si>
  <si>
    <t>22（花生）</t>
    <rPh sb="3" eb="5">
      <t>ハナイ</t>
    </rPh>
    <phoneticPr fontId="1"/>
  </si>
  <si>
    <t>36（ちろり）</t>
    <phoneticPr fontId="1"/>
  </si>
  <si>
    <t>34（土瓶）</t>
    <phoneticPr fontId="1"/>
  </si>
  <si>
    <t>1（碗）</t>
    <rPh sb="2" eb="3">
      <t>ワン</t>
    </rPh>
    <phoneticPr fontId="1"/>
  </si>
  <si>
    <t>5（鉢）</t>
    <rPh sb="2" eb="3">
      <t>ハチ</t>
    </rPh>
    <phoneticPr fontId="1"/>
  </si>
  <si>
    <t>6（坏）</t>
    <rPh sb="2" eb="3">
      <t>ハイ</t>
    </rPh>
    <phoneticPr fontId="1"/>
  </si>
  <si>
    <t>7（猪口）</t>
    <rPh sb="2" eb="4">
      <t>チョコ</t>
    </rPh>
    <phoneticPr fontId="1"/>
  </si>
  <si>
    <t>8（仏飯器）</t>
    <rPh sb="2" eb="5">
      <t>ブッパンキ</t>
    </rPh>
    <phoneticPr fontId="1"/>
  </si>
  <si>
    <t>9（香炉・火入れ）</t>
    <rPh sb="2" eb="4">
      <t>コウロ</t>
    </rPh>
    <rPh sb="5" eb="7">
      <t>ヒイ</t>
    </rPh>
    <phoneticPr fontId="1"/>
  </si>
  <si>
    <t>10（瓶）</t>
    <rPh sb="3" eb="4">
      <t>ビン</t>
    </rPh>
    <phoneticPr fontId="1"/>
  </si>
  <si>
    <t>11（御神酒徳利）</t>
    <rPh sb="3" eb="6">
      <t>オミキ</t>
    </rPh>
    <rPh sb="6" eb="8">
      <t>トックリ</t>
    </rPh>
    <phoneticPr fontId="1"/>
  </si>
  <si>
    <t>13（蓋物）</t>
    <rPh sb="3" eb="4">
      <t>フタ</t>
    </rPh>
    <rPh sb="4" eb="5">
      <t>モノ</t>
    </rPh>
    <phoneticPr fontId="1"/>
  </si>
  <si>
    <t>18（合子）</t>
    <rPh sb="3" eb="4">
      <t>ゴウ</t>
    </rPh>
    <rPh sb="4" eb="5">
      <t>ス</t>
    </rPh>
    <phoneticPr fontId="1"/>
  </si>
  <si>
    <t>27（水注）</t>
    <rPh sb="3" eb="4">
      <t>スイ</t>
    </rPh>
    <rPh sb="4" eb="5">
      <t>チュウ</t>
    </rPh>
    <phoneticPr fontId="1"/>
  </si>
  <si>
    <r>
      <t>※カウント基準を満たす個体資料はないが、破片資料が存在しているとき「</t>
    </r>
    <r>
      <rPr>
        <sz val="6"/>
        <color indexed="10"/>
        <rFont val="A-OTF リュウミン Pro L-KL"/>
        <family val="1"/>
        <charset val="128"/>
      </rPr>
      <t>0</t>
    </r>
    <r>
      <rPr>
        <sz val="6"/>
        <rFont val="A-OTF リュウミン Pro L-KL"/>
        <family val="1"/>
        <charset val="128"/>
      </rPr>
      <t>」で示した。</t>
    </r>
    <rPh sb="5" eb="7">
      <t>キジュン</t>
    </rPh>
    <rPh sb="8" eb="9">
      <t>ミ</t>
    </rPh>
    <rPh sb="11" eb="13">
      <t>コタイ</t>
    </rPh>
    <rPh sb="13" eb="15">
      <t>シリョウ</t>
    </rPh>
    <rPh sb="20" eb="22">
      <t>ハヘン</t>
    </rPh>
    <rPh sb="22" eb="24">
      <t>シリョウ</t>
    </rPh>
    <rPh sb="25" eb="27">
      <t>ソンザイ</t>
    </rPh>
    <rPh sb="37" eb="38">
      <t>シメ</t>
    </rPh>
    <phoneticPr fontId="1"/>
  </si>
  <si>
    <t>s</t>
    <phoneticPr fontId="1"/>
  </si>
  <si>
    <t>t</t>
    <phoneticPr fontId="1"/>
  </si>
  <si>
    <t>2（皿・平鉢）</t>
    <rPh sb="2" eb="3">
      <t>サラ</t>
    </rPh>
    <rPh sb="4" eb="6">
      <t>ヒラバチ</t>
    </rPh>
    <phoneticPr fontId="1"/>
  </si>
  <si>
    <t>ｆ</t>
    <phoneticPr fontId="1"/>
  </si>
  <si>
    <t>3（大皿・大平鉢）</t>
    <rPh sb="2" eb="3">
      <t>オオ</t>
    </rPh>
    <rPh sb="3" eb="4">
      <t>サラ</t>
    </rPh>
    <rPh sb="5" eb="6">
      <t>オオ</t>
    </rPh>
    <rPh sb="6" eb="8">
      <t>ヒラバチ</t>
    </rPh>
    <phoneticPr fontId="1"/>
  </si>
  <si>
    <t>ｇ</t>
    <phoneticPr fontId="1"/>
  </si>
  <si>
    <t>ｈ</t>
    <phoneticPr fontId="1"/>
  </si>
  <si>
    <t>e</t>
    <phoneticPr fontId="1"/>
  </si>
  <si>
    <t>f</t>
    <phoneticPr fontId="1"/>
  </si>
  <si>
    <t>g</t>
    <phoneticPr fontId="1"/>
  </si>
  <si>
    <t>d</t>
    <phoneticPr fontId="1"/>
  </si>
  <si>
    <t>g</t>
    <phoneticPr fontId="1"/>
  </si>
  <si>
    <t>ＪR（三田系磁器）</t>
    <rPh sb="3" eb="5">
      <t>ミタ</t>
    </rPh>
    <rPh sb="5" eb="6">
      <t>ケイ</t>
    </rPh>
    <phoneticPr fontId="1"/>
  </si>
  <si>
    <t>TA9</t>
    <phoneticPr fontId="1"/>
  </si>
  <si>
    <t>TA10</t>
    <phoneticPr fontId="1"/>
  </si>
  <si>
    <t>j</t>
    <phoneticPr fontId="1"/>
  </si>
  <si>
    <t>k</t>
    <phoneticPr fontId="1"/>
  </si>
  <si>
    <t>i</t>
    <phoneticPr fontId="1"/>
  </si>
  <si>
    <t>g</t>
    <phoneticPr fontId="1"/>
  </si>
  <si>
    <t>h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</si>
  <si>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</si>
  <si>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</si>
  <si>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</si>
  <si>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</si>
  <si>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</si>
  <si>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ag</t>
    <phoneticPr fontId="1"/>
  </si>
  <si>
    <t>ah</t>
    <phoneticPr fontId="1"/>
  </si>
  <si>
    <t>ai</t>
    <phoneticPr fontId="1"/>
  </si>
  <si>
    <t>aj</t>
    <phoneticPr fontId="1"/>
  </si>
  <si>
    <t>ak</t>
    <phoneticPr fontId="1"/>
  </si>
  <si>
    <t>al</t>
    <phoneticPr fontId="1"/>
  </si>
  <si>
    <t>am</t>
    <phoneticPr fontId="1"/>
  </si>
  <si>
    <t>an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</si>
  <si>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</si>
  <si>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</si>
  <si>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</si>
  <si>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</si>
  <si>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</si>
  <si>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</si>
  <si>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m</t>
    <phoneticPr fontId="1"/>
  </si>
  <si>
    <t>f</t>
    <phoneticPr fontId="1"/>
  </si>
  <si>
    <t>n</t>
    <phoneticPr fontId="1"/>
  </si>
  <si>
    <t>o</t>
    <phoneticPr fontId="1"/>
  </si>
  <si>
    <t>p</t>
    <phoneticPr fontId="1"/>
  </si>
  <si>
    <t>ＴＥ（備前系陶器）</t>
    <phoneticPr fontId="1"/>
  </si>
  <si>
    <t>a</t>
    <phoneticPr fontId="1"/>
  </si>
  <si>
    <t>b</t>
    <phoneticPr fontId="1"/>
  </si>
  <si>
    <t>ＴＯ（壷屋系陶器）</t>
    <phoneticPr fontId="1"/>
  </si>
  <si>
    <t>ＴN（九谷系陶器）</t>
    <rPh sb="3" eb="5">
      <t>クタニ</t>
    </rPh>
    <phoneticPr fontId="1"/>
  </si>
  <si>
    <t>ＴP（淡路系陶器）</t>
    <rPh sb="3" eb="5">
      <t>アワジ</t>
    </rPh>
    <rPh sb="5" eb="6">
      <t>ケイ</t>
    </rPh>
    <rPh sb="6" eb="8">
      <t>トウキ</t>
    </rPh>
    <phoneticPr fontId="1"/>
  </si>
  <si>
    <t>ＴQ（薩摩系陶器）</t>
    <rPh sb="3" eb="5">
      <t>サツマ</t>
    </rPh>
    <rPh sb="5" eb="6">
      <t>ケイ</t>
    </rPh>
    <rPh sb="6" eb="8">
      <t>トウキ</t>
    </rPh>
    <phoneticPr fontId="1"/>
  </si>
  <si>
    <t>ＴS（飯能系陶器）</t>
    <rPh sb="3" eb="5">
      <t>ハンノウ</t>
    </rPh>
    <rPh sb="5" eb="6">
      <t>ケイ</t>
    </rPh>
    <rPh sb="6" eb="8">
      <t>トウキ</t>
    </rPh>
    <phoneticPr fontId="1"/>
  </si>
  <si>
    <t>21（軟質施釉）</t>
    <rPh sb="3" eb="5">
      <t>ナンシツ</t>
    </rPh>
    <rPh sb="5" eb="6">
      <t>セ</t>
    </rPh>
    <rPh sb="6" eb="7">
      <t>ウワグスリ</t>
    </rPh>
    <phoneticPr fontId="1"/>
  </si>
  <si>
    <t>n</t>
    <phoneticPr fontId="1"/>
  </si>
  <si>
    <t>d</t>
    <phoneticPr fontId="1"/>
  </si>
  <si>
    <t>ＤD（京都・信楽系土器）</t>
    <rPh sb="3" eb="5">
      <t>キョウト</t>
    </rPh>
    <rPh sb="6" eb="8">
      <t>シガラキ</t>
    </rPh>
    <rPh sb="8" eb="9">
      <t>ケイ</t>
    </rPh>
    <rPh sb="9" eb="11">
      <t>ドキ</t>
    </rPh>
    <phoneticPr fontId="1"/>
  </si>
  <si>
    <t>k</t>
    <phoneticPr fontId="1"/>
  </si>
  <si>
    <t>5（鉢）</t>
    <phoneticPr fontId="1"/>
  </si>
  <si>
    <t>15 (硬質瓦質蓋付)</t>
    <rPh sb="4" eb="6">
      <t>コウシツ</t>
    </rPh>
    <rPh sb="6" eb="7">
      <t>カワラ</t>
    </rPh>
    <rPh sb="7" eb="8">
      <t>シツ</t>
    </rPh>
    <rPh sb="8" eb="10">
      <t>フタツ</t>
    </rPh>
    <phoneticPr fontId="1"/>
  </si>
  <si>
    <t>ｇ</t>
    <phoneticPr fontId="1"/>
  </si>
  <si>
    <t>e</t>
    <phoneticPr fontId="1"/>
  </si>
  <si>
    <t>ai</t>
    <phoneticPr fontId="1"/>
  </si>
  <si>
    <t>o</t>
    <phoneticPr fontId="1"/>
  </si>
  <si>
    <t>ＪＺ (産地不明)</t>
    <rPh sb="4" eb="6">
      <t>サンチ</t>
    </rPh>
    <rPh sb="6" eb="8">
      <t>フメイ</t>
    </rPh>
    <phoneticPr fontId="1"/>
  </si>
  <si>
    <t>1（碗）</t>
    <phoneticPr fontId="1"/>
  </si>
  <si>
    <t>2　(皿・平鉢）</t>
    <rPh sb="5" eb="7">
      <t>ヒラバチ</t>
    </rPh>
    <phoneticPr fontId="1"/>
  </si>
  <si>
    <t>ＪＡ3</t>
    <phoneticPr fontId="1"/>
  </si>
  <si>
    <t>ＪＡ6</t>
    <phoneticPr fontId="1"/>
  </si>
  <si>
    <t>ＪＡ8</t>
    <phoneticPr fontId="1"/>
  </si>
  <si>
    <t>ＪＡ9</t>
    <phoneticPr fontId="1"/>
  </si>
  <si>
    <t>ＪＢ（肥前系磁器）</t>
    <phoneticPr fontId="1"/>
  </si>
  <si>
    <t>ＪＣ（瀬戸・美濃系磁器）</t>
    <phoneticPr fontId="1"/>
  </si>
  <si>
    <t>8(仏飯器)</t>
    <phoneticPr fontId="1"/>
  </si>
  <si>
    <t>11（御神酒徳利）</t>
    <phoneticPr fontId="1"/>
  </si>
  <si>
    <t>3（大皿・大平鉢）</t>
    <rPh sb="2" eb="4">
      <t>オオザラ</t>
    </rPh>
    <rPh sb="5" eb="6">
      <t>オオ</t>
    </rPh>
    <rPh sb="6" eb="8">
      <t>ヒラバチ</t>
    </rPh>
    <phoneticPr fontId="1"/>
  </si>
  <si>
    <t>5（鉢）</t>
    <phoneticPr fontId="1"/>
  </si>
  <si>
    <t>13（蓋物）</t>
    <phoneticPr fontId="1"/>
  </si>
  <si>
    <t>23（片口鉢）</t>
    <phoneticPr fontId="1"/>
  </si>
  <si>
    <t>29（擂鉢）</t>
    <phoneticPr fontId="1"/>
  </si>
  <si>
    <t>1（碗）</t>
    <phoneticPr fontId="1"/>
  </si>
  <si>
    <t>2（皿・平鉢）</t>
    <rPh sb="4" eb="6">
      <t>ヒラバチ</t>
    </rPh>
    <phoneticPr fontId="1"/>
  </si>
  <si>
    <t>10（瓶）</t>
    <phoneticPr fontId="1"/>
  </si>
  <si>
    <t>31（火鉢）</t>
    <phoneticPr fontId="1"/>
  </si>
  <si>
    <t>44（ひょうそく）</t>
    <phoneticPr fontId="1"/>
  </si>
  <si>
    <t>ＴＦ（志戸呂系陶器）</t>
    <phoneticPr fontId="1"/>
  </si>
  <si>
    <t>34（土瓶）</t>
    <rPh sb="3" eb="5">
      <t>ドビン</t>
    </rPh>
    <phoneticPr fontId="1"/>
  </si>
  <si>
    <t>33（鍋）</t>
    <phoneticPr fontId="1"/>
  </si>
  <si>
    <t>ＤＺ（生産地不明）</t>
    <phoneticPr fontId="1"/>
  </si>
  <si>
    <t>21（植木鉢）</t>
    <phoneticPr fontId="1"/>
  </si>
  <si>
    <t>31（火鉢）</t>
    <phoneticPr fontId="1"/>
  </si>
  <si>
    <t>40（油受け皿）</t>
    <phoneticPr fontId="1"/>
  </si>
  <si>
    <t>44（ひようそく）</t>
    <phoneticPr fontId="1"/>
  </si>
  <si>
    <t>47（ほうろく）</t>
    <phoneticPr fontId="1"/>
  </si>
  <si>
    <t>48（七輪）</t>
    <phoneticPr fontId="1"/>
  </si>
  <si>
    <t>51（塩壷）</t>
    <phoneticPr fontId="1"/>
  </si>
  <si>
    <t>52（燭台）</t>
    <phoneticPr fontId="1"/>
  </si>
  <si>
    <t>OO（蓋）</t>
    <rPh sb="3" eb="4">
      <t>フタ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</si>
  <si>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</si>
  <si>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</si>
  <si>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</si>
  <si>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</si>
  <si>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小計</t>
    <phoneticPr fontId="1"/>
  </si>
  <si>
    <t>３（大皿・大平鉢）</t>
    <rPh sb="2" eb="4">
      <t>オオザラ</t>
    </rPh>
    <rPh sb="5" eb="6">
      <t>オオ</t>
    </rPh>
    <rPh sb="6" eb="8">
      <t>ヒラバチ</t>
    </rPh>
    <phoneticPr fontId="1"/>
  </si>
  <si>
    <t>i</t>
    <phoneticPr fontId="1"/>
  </si>
  <si>
    <t>ＴＭ（笠間・益子系陶器）</t>
    <phoneticPr fontId="1"/>
  </si>
  <si>
    <t>ＪＡ1（景徳鎮窯系）</t>
    <rPh sb="4" eb="7">
      <t>ケイトクチン</t>
    </rPh>
    <rPh sb="7" eb="8">
      <t>カマ</t>
    </rPh>
    <rPh sb="8" eb="9">
      <t>ケイ</t>
    </rPh>
    <phoneticPr fontId="1"/>
  </si>
  <si>
    <t>ＪＡ2(しょう州窯系)</t>
    <rPh sb="7" eb="8">
      <t>シュウ</t>
    </rPh>
    <rPh sb="8" eb="9">
      <t>カマ</t>
    </rPh>
    <rPh sb="9" eb="10">
      <t>ケイ</t>
    </rPh>
    <phoneticPr fontId="1"/>
  </si>
  <si>
    <t>ＪＡ4 (龍泉窯系)</t>
    <rPh sb="5" eb="7">
      <t>リュウセン</t>
    </rPh>
    <rPh sb="7" eb="8">
      <t>カマ</t>
    </rPh>
    <rPh sb="8" eb="9">
      <t>ケイ</t>
    </rPh>
    <phoneticPr fontId="1"/>
  </si>
  <si>
    <t>19（水滴）</t>
    <rPh sb="3" eb="5">
      <t>スイテキ</t>
    </rPh>
    <phoneticPr fontId="1"/>
  </si>
  <si>
    <t>20（蓮華）</t>
    <rPh sb="3" eb="5">
      <t>レンゲ</t>
    </rPh>
    <phoneticPr fontId="1"/>
  </si>
  <si>
    <t>21（植木鉢）</t>
    <rPh sb="3" eb="6">
      <t>ウエキバチ</t>
    </rPh>
    <phoneticPr fontId="1"/>
  </si>
  <si>
    <t>23（片口鉢）</t>
    <rPh sb="3" eb="5">
      <t>カタクチ</t>
    </rPh>
    <rPh sb="5" eb="6">
      <t>ハチ</t>
    </rPh>
    <phoneticPr fontId="1"/>
  </si>
  <si>
    <t>30（餌入れ）</t>
    <rPh sb="3" eb="5">
      <t>エサイ</t>
    </rPh>
    <phoneticPr fontId="1"/>
  </si>
  <si>
    <t>36（ちろり）</t>
    <phoneticPr fontId="1"/>
  </si>
  <si>
    <t>15（壺・甕）</t>
    <rPh sb="3" eb="4">
      <t>ツボ</t>
    </rPh>
    <rPh sb="5" eb="6">
      <t>カメ</t>
    </rPh>
    <phoneticPr fontId="1"/>
  </si>
  <si>
    <t>22(花生)</t>
    <rPh sb="3" eb="5">
      <t>ハナイ</t>
    </rPh>
    <phoneticPr fontId="1"/>
  </si>
  <si>
    <t>31（火鉢）</t>
    <rPh sb="3" eb="5">
      <t>ヒバチ</t>
    </rPh>
    <phoneticPr fontId="1"/>
  </si>
  <si>
    <t>8(仏飯器)</t>
    <rPh sb="2" eb="3">
      <t>フツ</t>
    </rPh>
    <rPh sb="3" eb="4">
      <t>メシ</t>
    </rPh>
    <rPh sb="4" eb="5">
      <t>ウツワ</t>
    </rPh>
    <phoneticPr fontId="1"/>
  </si>
  <si>
    <t>25(鬢水入れ)</t>
    <rPh sb="3" eb="4">
      <t>ビン</t>
    </rPh>
    <rPh sb="4" eb="6">
      <t>ミズイ</t>
    </rPh>
    <phoneticPr fontId="1"/>
  </si>
  <si>
    <t>41（油徳利）</t>
    <rPh sb="3" eb="4">
      <t>アブラ</t>
    </rPh>
    <rPh sb="4" eb="6">
      <t>トックリ</t>
    </rPh>
    <phoneticPr fontId="1"/>
  </si>
  <si>
    <t>64（煙硝擂）</t>
    <rPh sb="3" eb="5">
      <t>エンショウ</t>
    </rPh>
    <rPh sb="5" eb="6">
      <t>ス</t>
    </rPh>
    <phoneticPr fontId="1"/>
  </si>
  <si>
    <t>67（釜）</t>
    <rPh sb="3" eb="4">
      <t>カマ</t>
    </rPh>
    <phoneticPr fontId="1"/>
  </si>
  <si>
    <t>9(香炉･火入れ)</t>
    <rPh sb="2" eb="4">
      <t>コウロ</t>
    </rPh>
    <rPh sb="5" eb="7">
      <t>ヒイ</t>
    </rPh>
    <phoneticPr fontId="1"/>
  </si>
  <si>
    <t>1（椀）</t>
    <rPh sb="2" eb="3">
      <t>ワン</t>
    </rPh>
    <phoneticPr fontId="1"/>
  </si>
  <si>
    <t>15（壺・甕）</t>
    <phoneticPr fontId="1"/>
  </si>
  <si>
    <t>63（あんか）</t>
    <phoneticPr fontId="1"/>
  </si>
  <si>
    <t>6（坏）</t>
    <phoneticPr fontId="1"/>
  </si>
  <si>
    <t>小計</t>
    <rPh sb="0" eb="2">
      <t>ショウケイ</t>
    </rPh>
    <phoneticPr fontId="1"/>
  </si>
  <si>
    <t>SK168+C面焼土</t>
    <rPh sb="7" eb="8">
      <t>メン</t>
    </rPh>
    <rPh sb="8" eb="10">
      <t>ショウド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</si>
</sst>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7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A-OTF リュウミン Pro L-KL"/>
      <family val="1"/>
      <charset val="128"/>
    </font>
    <font>
      <sz val="6"/>
      <color indexed="10"/>
      <name val="A-OTF リュウミン Pro L-KL"/>
      <family val="1"/>
      <charset val="128"/>
    </font>
    <font>
      <sz val="6"/>
      <color rgb="FFFF0000"/>
      <name val="A-OTF リュウミン Pro L-KL"/>
      <family val="1"/>
      <charset val="128"/>
    </font>
    <font>
      <sz val="6"/>
      <color theme="1"/>
      <name val="A-OTF リュウミン Pro L-KL"/>
      <family val="1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65">
    <xf numFmtId="0" fontId="0" fillId="0" borderId="0" xfId="0" applyAlignment="1"/>
    <xf numFmtId="0" fontId="2" fillId="0" borderId="0" xfId="0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distributed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4" borderId="26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4" fillId="4" borderId="28" xfId="0" applyFont="1" applyFill="1" applyBorder="1" applyAlignment="1" applyProtection="1">
      <alignment vertical="center"/>
      <protection locked="0"/>
    </xf>
    <xf numFmtId="0" fontId="4" fillId="4" borderId="12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29" xfId="0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2" fillId="4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3" fillId="4" borderId="12" xfId="0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vertical="center"/>
      <protection locked="0"/>
    </xf>
    <xf numFmtId="0" fontId="2" fillId="4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4" borderId="15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3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2" fillId="0" borderId="40" xfId="0" applyNumberFormat="1" applyFont="1" applyFill="1" applyBorder="1" applyAlignment="1" applyProtection="1">
      <alignment horizontal="left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3" borderId="42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 applyProtection="1">
      <alignment horizontal="center" vertical="center"/>
      <protection locked="0"/>
    </xf>
    <xf numFmtId="0" fontId="2" fillId="4" borderId="46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9" xfId="0" applyNumberFormat="1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4" fillId="4" borderId="15" xfId="0" applyFont="1" applyFill="1" applyBorder="1" applyAlignment="1" applyProtection="1">
      <alignment vertical="center"/>
      <protection locked="0"/>
    </xf>
    <xf numFmtId="0" fontId="2" fillId="4" borderId="48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4" borderId="47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horizontal="center" vertical="center"/>
      <protection locked="0"/>
    </xf>
    <xf numFmtId="0" fontId="3" fillId="4" borderId="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53" xfId="0" applyFont="1" applyFill="1" applyBorder="1" applyAlignment="1" applyProtection="1">
      <alignment vertical="center"/>
    </xf>
    <xf numFmtId="0" fontId="2" fillId="3" borderId="54" xfId="0" applyFont="1" applyFill="1" applyBorder="1" applyAlignment="1" applyProtection="1">
      <alignment vertical="center"/>
    </xf>
    <xf numFmtId="0" fontId="2" fillId="4" borderId="12" xfId="0" applyNumberFormat="1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vertical="center"/>
    </xf>
    <xf numFmtId="0" fontId="2" fillId="4" borderId="55" xfId="0" applyNumberFormat="1" applyFont="1" applyFill="1" applyBorder="1" applyAlignment="1" applyProtection="1">
      <alignment vertical="center"/>
    </xf>
    <xf numFmtId="0" fontId="2" fillId="3" borderId="56" xfId="0" applyFont="1" applyFill="1" applyBorder="1" applyAlignment="1" applyProtection="1">
      <alignment vertical="center"/>
    </xf>
    <xf numFmtId="0" fontId="2" fillId="0" borderId="57" xfId="0" applyNumberFormat="1" applyFont="1" applyFill="1" applyBorder="1" applyAlignment="1" applyProtection="1">
      <alignment vertical="center"/>
    </xf>
    <xf numFmtId="0" fontId="2" fillId="0" borderId="55" xfId="0" applyNumberFormat="1" applyFont="1" applyFill="1" applyBorder="1" applyAlignment="1" applyProtection="1">
      <alignment vertical="center"/>
    </xf>
    <xf numFmtId="0" fontId="2" fillId="4" borderId="55" xfId="0" applyFont="1" applyFill="1" applyBorder="1" applyAlignment="1" applyProtection="1">
      <alignment vertical="center"/>
    </xf>
    <xf numFmtId="0" fontId="2" fillId="0" borderId="58" xfId="0" applyNumberFormat="1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2" fillId="4" borderId="15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2" fillId="3" borderId="59" xfId="0" applyFont="1" applyFill="1" applyBorder="1" applyAlignment="1" applyProtection="1">
      <alignment vertical="center"/>
    </xf>
    <xf numFmtId="0" fontId="2" fillId="0" borderId="55" xfId="0" applyFont="1" applyFill="1" applyBorder="1" applyAlignment="1" applyProtection="1">
      <alignment vertical="center"/>
    </xf>
    <xf numFmtId="0" fontId="2" fillId="4" borderId="60" xfId="0" applyNumberFormat="1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/>
    </xf>
    <xf numFmtId="0" fontId="2" fillId="4" borderId="9" xfId="0" applyNumberFormat="1" applyFont="1" applyFill="1" applyBorder="1" applyAlignment="1" applyProtection="1">
      <alignment vertical="center"/>
    </xf>
    <xf numFmtId="0" fontId="2" fillId="3" borderId="42" xfId="0" applyFont="1" applyFill="1" applyBorder="1" applyAlignment="1" applyProtection="1">
      <alignment vertical="center"/>
    </xf>
    <xf numFmtId="0" fontId="2" fillId="4" borderId="11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2" fillId="0" borderId="45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4" borderId="35" xfId="0" applyFont="1" applyFill="1" applyBorder="1" applyAlignment="1" applyProtection="1">
      <alignment vertical="center"/>
    </xf>
    <xf numFmtId="0" fontId="2" fillId="4" borderId="46" xfId="0" applyFont="1" applyFill="1" applyBorder="1" applyAlignment="1" applyProtection="1">
      <alignment vertical="center"/>
    </xf>
    <xf numFmtId="0" fontId="2" fillId="0" borderId="46" xfId="0" applyFont="1" applyFill="1" applyBorder="1" applyAlignment="1" applyProtection="1">
      <alignment vertical="center"/>
    </xf>
    <xf numFmtId="0" fontId="2" fillId="3" borderId="60" xfId="0" applyFont="1" applyFill="1" applyBorder="1" applyAlignment="1" applyProtection="1">
      <alignment vertical="center"/>
    </xf>
    <xf numFmtId="0" fontId="2" fillId="4" borderId="51" xfId="0" applyFont="1" applyFill="1" applyBorder="1" applyAlignment="1" applyProtection="1">
      <alignment vertical="center"/>
    </xf>
    <xf numFmtId="0" fontId="2" fillId="4" borderId="56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2" fillId="0" borderId="43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4" borderId="58" xfId="0" applyFont="1" applyFill="1" applyBorder="1" applyAlignment="1" applyProtection="1">
      <alignment vertical="center"/>
    </xf>
    <xf numFmtId="0" fontId="2" fillId="3" borderId="54" xfId="0" applyNumberFormat="1" applyFont="1" applyFill="1" applyBorder="1" applyAlignment="1" applyProtection="1">
      <alignment horizontal="center" vertical="center"/>
      <protection locked="0"/>
    </xf>
    <xf numFmtId="0" fontId="2" fillId="4" borderId="58" xfId="0" applyNumberFormat="1" applyFont="1" applyFill="1" applyBorder="1" applyAlignment="1" applyProtection="1">
      <alignment vertical="center"/>
    </xf>
    <xf numFmtId="0" fontId="2" fillId="3" borderId="54" xfId="0" applyNumberFormat="1" applyFont="1" applyFill="1" applyBorder="1" applyAlignment="1" applyProtection="1">
      <alignment vertical="center"/>
    </xf>
    <xf numFmtId="0" fontId="2" fillId="3" borderId="56" xfId="0" applyNumberFormat="1" applyFont="1" applyFill="1" applyBorder="1" applyAlignment="1" applyProtection="1">
      <alignment vertical="center"/>
    </xf>
    <xf numFmtId="0" fontId="2" fillId="4" borderId="13" xfId="0" applyNumberFormat="1" applyFont="1" applyFill="1" applyBorder="1" applyAlignment="1" applyProtection="1">
      <alignment vertical="center"/>
      <protection locked="0"/>
    </xf>
    <xf numFmtId="0" fontId="2" fillId="4" borderId="14" xfId="0" applyNumberFormat="1" applyFont="1" applyFill="1" applyBorder="1" applyAlignment="1" applyProtection="1">
      <alignment vertical="center"/>
      <protection locked="0"/>
    </xf>
    <xf numFmtId="0" fontId="2" fillId="3" borderId="11" xfId="0" applyNumberFormat="1" applyFont="1" applyFill="1" applyBorder="1" applyAlignment="1" applyProtection="1">
      <alignment vertical="center"/>
    </xf>
    <xf numFmtId="0" fontId="2" fillId="4" borderId="62" xfId="0" applyFont="1" applyFill="1" applyBorder="1" applyAlignment="1" applyProtection="1">
      <alignment vertical="center"/>
      <protection locked="0"/>
    </xf>
    <xf numFmtId="0" fontId="2" fillId="4" borderId="52" xfId="0" applyNumberFormat="1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2" fillId="0" borderId="64" xfId="0" applyFont="1" applyFill="1" applyBorder="1" applyAlignment="1" applyProtection="1">
      <alignment vertical="center"/>
      <protection locked="0"/>
    </xf>
    <xf numFmtId="0" fontId="2" fillId="0" borderId="64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61" xfId="0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0" fillId="0" borderId="63" xfId="0" applyFill="1" applyBorder="1" applyAlignment="1" applyProtection="1">
      <alignment horizontal="left" vertical="center"/>
      <protection locked="0"/>
    </xf>
    <xf numFmtId="0" fontId="2" fillId="0" borderId="50" xfId="0" applyNumberFormat="1" applyFont="1" applyFill="1" applyBorder="1" applyAlignment="1" applyProtection="1">
      <alignment vertical="center" textRotation="255"/>
      <protection locked="0"/>
    </xf>
    <xf numFmtId="0" fontId="0" fillId="0" borderId="61" xfId="0" applyFill="1" applyBorder="1" applyAlignment="1" applyProtection="1">
      <alignment vertical="center" textRotation="255"/>
      <protection locked="0"/>
    </xf>
    <xf numFmtId="0" fontId="0" fillId="0" borderId="49" xfId="0" applyFill="1" applyBorder="1" applyAlignment="1" applyProtection="1">
      <alignment vertical="center" textRotation="255"/>
      <protection locked="0"/>
    </xf>
    <xf numFmtId="0" fontId="2" fillId="0" borderId="50" xfId="0" applyFont="1" applyFill="1" applyBorder="1" applyAlignment="1" applyProtection="1">
      <alignment vertical="center" textRotation="255"/>
      <protection locked="0"/>
    </xf>
    <xf numFmtId="0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2" fillId="0" borderId="43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distributed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O258"/>
  <sheetViews>
    <sheetView tabSelected="1" showOutlineSymbols="0" zoomScale="150" zoomScaleNormal="150" zoomScaleSheetLayoutView="150" workbookViewId="0">
      <selection activeCell="F28" sqref="F28"/>
    </sheetView>
  </sheetViews>
  <sheetFormatPr defaultColWidth="9.33203125" defaultRowHeight="9.75" x14ac:dyDescent="0.2"/>
  <cols>
    <col min="1" max="1" width="12.5" style="160" bestFit="1" customWidth="1"/>
    <col min="2" max="2" width="8.83203125" style="160" bestFit="1" customWidth="1"/>
    <col min="3" max="9" width="5.33203125" style="160" customWidth="1"/>
    <col min="10" max="10" width="8.83203125" style="160" customWidth="1"/>
    <col min="11" max="19" width="5.33203125" style="160" customWidth="1"/>
    <col min="20" max="20" width="8.83203125" style="160" customWidth="1"/>
    <col min="21" max="74" width="5.33203125" style="160" customWidth="1"/>
    <col min="75" max="75" width="8.83203125" style="160" customWidth="1"/>
    <col min="76" max="93" width="5.33203125" style="160" customWidth="1"/>
    <col min="94" max="94" width="8.83203125" style="160" customWidth="1"/>
    <col min="95" max="104" width="5.33203125" style="160" customWidth="1"/>
    <col min="105" max="105" width="8.83203125" style="160" customWidth="1"/>
    <col min="106" max="107" width="5.33203125" style="160" customWidth="1"/>
    <col min="108" max="108" width="8.83203125" style="160" customWidth="1"/>
    <col min="109" max="113" width="5.33203125" style="160" customWidth="1"/>
    <col min="114" max="114" width="8.83203125" style="160" customWidth="1"/>
    <col min="115" max="119" width="5.33203125" style="160" customWidth="1"/>
    <col min="120" max="120" width="8.83203125" style="160" customWidth="1"/>
    <col min="121" max="123" width="5.33203125" style="160" customWidth="1"/>
    <col min="124" max="124" width="8.83203125" style="160" customWidth="1"/>
    <col min="125" max="128" width="5.33203125" style="160" customWidth="1"/>
    <col min="129" max="129" width="8.83203125" style="160" customWidth="1"/>
    <col min="130" max="131" width="5.33203125" style="160" customWidth="1"/>
    <col min="132" max="132" width="8.83203125" style="160" customWidth="1"/>
    <col min="133" max="133" width="5.33203125" style="160" customWidth="1"/>
    <col min="134" max="134" width="7" style="160" bestFit="1" customWidth="1"/>
    <col min="135" max="135" width="9.6640625" style="160" bestFit="1" customWidth="1"/>
    <col min="136" max="137" width="8.33203125" style="160" bestFit="1" customWidth="1"/>
    <col min="138" max="138" width="8.5" style="160" customWidth="1"/>
    <col min="139" max="139" width="5.33203125" style="160" customWidth="1"/>
    <col min="140" max="140" width="8.83203125" style="160" customWidth="1"/>
    <col min="141" max="144" width="5.33203125" style="160" customWidth="1"/>
    <col min="145" max="145" width="8.83203125" style="160" customWidth="1"/>
    <col min="146" max="148" width="5.33203125" style="160" customWidth="1"/>
    <col min="149" max="150" width="8.83203125" style="160" customWidth="1"/>
    <col min="151" max="153" width="5.33203125" style="160" customWidth="1"/>
    <col min="154" max="154" width="8.83203125" style="160" customWidth="1"/>
    <col min="155" max="156" width="5.33203125" style="160" customWidth="1"/>
    <col min="157" max="157" width="8.83203125" style="160" customWidth="1"/>
    <col min="158" max="178" width="5.33203125" style="160" customWidth="1"/>
    <col min="179" max="179" width="6" style="160" customWidth="1"/>
    <col min="180" max="194" width="5.33203125" style="160" customWidth="1"/>
    <col min="195" max="196" width="8.83203125" style="160" customWidth="1"/>
    <col min="197" max="197" width="5.33203125" style="160" customWidth="1"/>
    <col min="198" max="198" width="8.83203125" style="160" customWidth="1"/>
    <col min="199" max="202" width="5.33203125" style="160" customWidth="1"/>
    <col min="203" max="203" width="8.83203125" style="160" customWidth="1"/>
    <col min="204" max="207" width="5.33203125" style="160" customWidth="1"/>
    <col min="208" max="208" width="8.83203125" style="160" customWidth="1"/>
    <col min="209" max="212" width="5.33203125" style="160" customWidth="1"/>
    <col min="213" max="213" width="8.83203125" style="160" customWidth="1"/>
    <col min="214" max="219" width="5.33203125" style="160" customWidth="1"/>
    <col min="220" max="220" width="8.83203125" style="160" customWidth="1"/>
    <col min="221" max="221" width="5.1640625" style="160" bestFit="1" customWidth="1"/>
    <col min="222" max="232" width="5.33203125" style="160" customWidth="1"/>
    <col min="233" max="233" width="8.83203125" style="160" customWidth="1"/>
    <col min="234" max="236" width="5.33203125" style="160" customWidth="1"/>
    <col min="237" max="237" width="8.83203125" style="160" customWidth="1"/>
    <col min="238" max="16384" width="9.33203125" style="160"/>
  </cols>
  <sheetData>
    <row r="1" spans="1:249" s="1" customFormat="1" ht="9.75" customHeight="1" x14ac:dyDescent="0.15">
      <c r="J1" s="2"/>
    </row>
    <row r="2" spans="1:249" s="1" customFormat="1" ht="9.75" customHeight="1" thickBot="1" x14ac:dyDescent="0.2">
      <c r="A2" s="259" t="s">
        <v>114</v>
      </c>
      <c r="B2" s="259"/>
      <c r="C2" s="259"/>
      <c r="D2" s="259"/>
      <c r="E2" s="259"/>
      <c r="F2" s="259"/>
      <c r="G2" s="259"/>
      <c r="H2" s="259"/>
      <c r="I2" s="259"/>
      <c r="J2" s="3"/>
      <c r="K2" s="3"/>
      <c r="L2" s="3"/>
      <c r="M2" s="3"/>
      <c r="N2" s="3"/>
    </row>
    <row r="3" spans="1:249" s="1" customFormat="1" ht="9.75" customHeight="1" x14ac:dyDescent="0.15">
      <c r="A3" s="246" t="s">
        <v>80</v>
      </c>
      <c r="B3" s="4" t="s">
        <v>81</v>
      </c>
      <c r="C3" s="253" t="s">
        <v>220</v>
      </c>
      <c r="D3" s="254"/>
      <c r="E3" s="254"/>
      <c r="F3" s="254"/>
      <c r="G3" s="254"/>
      <c r="H3" s="254"/>
      <c r="I3" s="254"/>
      <c r="J3" s="254"/>
      <c r="K3" s="255"/>
      <c r="L3" s="244" t="s">
        <v>221</v>
      </c>
      <c r="M3" s="245"/>
      <c r="N3" s="5" t="s">
        <v>181</v>
      </c>
      <c r="O3" s="244" t="s">
        <v>222</v>
      </c>
      <c r="P3" s="245"/>
      <c r="Q3" s="5" t="s">
        <v>182</v>
      </c>
      <c r="R3" s="6" t="s">
        <v>183</v>
      </c>
      <c r="S3" s="6" t="s">
        <v>184</v>
      </c>
      <c r="T3" s="7" t="s">
        <v>3</v>
      </c>
      <c r="U3" s="8" t="s">
        <v>75</v>
      </c>
      <c r="V3" s="9" t="s">
        <v>185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1"/>
      <c r="EQ3" s="11"/>
      <c r="ER3" s="11"/>
      <c r="ES3" s="11"/>
      <c r="ET3" s="12"/>
      <c r="EU3" s="218" t="s">
        <v>186</v>
      </c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2"/>
      <c r="GR3" s="218" t="s">
        <v>1</v>
      </c>
      <c r="GS3" s="242"/>
      <c r="GT3" s="242"/>
      <c r="GU3" s="242"/>
      <c r="GV3" s="243"/>
      <c r="GW3" s="218" t="s">
        <v>127</v>
      </c>
      <c r="GX3" s="242"/>
      <c r="GY3" s="242"/>
      <c r="GZ3" s="242"/>
      <c r="HA3" s="243"/>
      <c r="HB3" s="241" t="s">
        <v>178</v>
      </c>
      <c r="HC3" s="242"/>
      <c r="HD3" s="242"/>
      <c r="HE3" s="242"/>
      <c r="HF3" s="243"/>
      <c r="HG3" s="221" t="s">
        <v>76</v>
      </c>
      <c r="HH3" s="13"/>
      <c r="HI3" s="13"/>
      <c r="HO3" s="13"/>
      <c r="HP3" s="13"/>
      <c r="HQ3" s="13"/>
      <c r="HR3" s="13"/>
    </row>
    <row r="4" spans="1:249" s="1" customFormat="1" ht="9.75" customHeight="1" x14ac:dyDescent="0.15">
      <c r="A4" s="247"/>
      <c r="B4" s="14" t="s">
        <v>2</v>
      </c>
      <c r="C4" s="15">
        <v>1</v>
      </c>
      <c r="D4" s="15">
        <v>2</v>
      </c>
      <c r="E4" s="16">
        <v>3</v>
      </c>
      <c r="F4" s="17">
        <v>5</v>
      </c>
      <c r="G4" s="17">
        <v>6</v>
      </c>
      <c r="H4" s="18">
        <v>9</v>
      </c>
      <c r="I4" s="17">
        <v>10</v>
      </c>
      <c r="J4" s="18">
        <v>13</v>
      </c>
      <c r="K4" s="17">
        <v>15</v>
      </c>
      <c r="L4" s="18">
        <v>2</v>
      </c>
      <c r="M4" s="18">
        <v>3</v>
      </c>
      <c r="N4" s="18">
        <v>6</v>
      </c>
      <c r="O4" s="18">
        <v>3</v>
      </c>
      <c r="P4" s="18" t="s">
        <v>86</v>
      </c>
      <c r="Q4" s="18"/>
      <c r="R4" s="19"/>
      <c r="S4" s="19">
        <v>18</v>
      </c>
      <c r="T4" s="20"/>
      <c r="U4" s="21"/>
      <c r="V4" s="256" t="s">
        <v>103</v>
      </c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30"/>
      <c r="AU4" s="228" t="s">
        <v>117</v>
      </c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30"/>
      <c r="BQ4" s="228" t="s">
        <v>119</v>
      </c>
      <c r="BR4" s="229"/>
      <c r="BS4" s="229"/>
      <c r="BT4" s="229"/>
      <c r="BU4" s="229"/>
      <c r="BV4" s="229"/>
      <c r="BW4" s="229"/>
      <c r="BX4" s="230"/>
      <c r="BY4" s="22">
        <v>4</v>
      </c>
      <c r="BZ4" s="228" t="s">
        <v>104</v>
      </c>
      <c r="CA4" s="239"/>
      <c r="CB4" s="239"/>
      <c r="CC4" s="239"/>
      <c r="CD4" s="239"/>
      <c r="CE4" s="239"/>
      <c r="CF4" s="239"/>
      <c r="CG4" s="239"/>
      <c r="CH4" s="239"/>
      <c r="CI4" s="240"/>
      <c r="CJ4" s="228" t="s">
        <v>105</v>
      </c>
      <c r="CK4" s="229"/>
      <c r="CL4" s="229"/>
      <c r="CM4" s="229"/>
      <c r="CN4" s="229"/>
      <c r="CO4" s="229"/>
      <c r="CP4" s="229"/>
      <c r="CQ4" s="230"/>
      <c r="CR4" s="228" t="s">
        <v>106</v>
      </c>
      <c r="CS4" s="229"/>
      <c r="CT4" s="229"/>
      <c r="CU4" s="230"/>
      <c r="CV4" s="228" t="s">
        <v>107</v>
      </c>
      <c r="CW4" s="229"/>
      <c r="CX4" s="229"/>
      <c r="CY4" s="229"/>
      <c r="CZ4" s="230"/>
      <c r="DA4" s="228" t="s">
        <v>108</v>
      </c>
      <c r="DB4" s="229"/>
      <c r="DC4" s="229"/>
      <c r="DD4" s="229"/>
      <c r="DE4" s="229"/>
      <c r="DF4" s="229"/>
      <c r="DG4" s="229"/>
      <c r="DH4" s="229"/>
      <c r="DI4" s="230"/>
      <c r="DJ4" s="228" t="s">
        <v>109</v>
      </c>
      <c r="DK4" s="229"/>
      <c r="DL4" s="229"/>
      <c r="DM4" s="230"/>
      <c r="DN4" s="228" t="s">
        <v>110</v>
      </c>
      <c r="DO4" s="229"/>
      <c r="DP4" s="229"/>
      <c r="DQ4" s="229"/>
      <c r="DR4" s="230"/>
      <c r="DS4" s="22">
        <v>12</v>
      </c>
      <c r="DT4" s="228" t="s">
        <v>111</v>
      </c>
      <c r="DU4" s="229"/>
      <c r="DV4" s="229"/>
      <c r="DW4" s="229"/>
      <c r="DX4" s="229"/>
      <c r="DY4" s="230"/>
      <c r="DZ4" s="22">
        <v>15</v>
      </c>
      <c r="EA4" s="22">
        <v>16</v>
      </c>
      <c r="EB4" s="228" t="s">
        <v>112</v>
      </c>
      <c r="EC4" s="229"/>
      <c r="ED4" s="239"/>
      <c r="EE4" s="240"/>
      <c r="EF4" s="23" t="s">
        <v>223</v>
      </c>
      <c r="EG4" s="23" t="s">
        <v>224</v>
      </c>
      <c r="EH4" s="23" t="s">
        <v>225</v>
      </c>
      <c r="EI4" s="22">
        <v>22</v>
      </c>
      <c r="EJ4" s="23" t="s">
        <v>226</v>
      </c>
      <c r="EK4" s="22">
        <v>24</v>
      </c>
      <c r="EL4" s="24" t="s">
        <v>113</v>
      </c>
      <c r="EM4" s="25"/>
      <c r="EN4" s="26"/>
      <c r="EO4" s="22">
        <v>29</v>
      </c>
      <c r="EP4" s="23" t="s">
        <v>227</v>
      </c>
      <c r="EQ4" s="22">
        <v>35</v>
      </c>
      <c r="ER4" s="22">
        <v>52</v>
      </c>
      <c r="ES4" s="27" t="s">
        <v>3</v>
      </c>
      <c r="ET4" s="28" t="s">
        <v>4</v>
      </c>
      <c r="EU4" s="250" t="s">
        <v>103</v>
      </c>
      <c r="EV4" s="234"/>
      <c r="EW4" s="234"/>
      <c r="EX4" s="234"/>
      <c r="EY4" s="234"/>
      <c r="EZ4" s="234"/>
      <c r="FA4" s="234"/>
      <c r="FB4" s="234"/>
      <c r="FC4" s="235"/>
      <c r="FD4" s="227" t="s">
        <v>117</v>
      </c>
      <c r="FE4" s="234"/>
      <c r="FF4" s="234"/>
      <c r="FG4" s="234"/>
      <c r="FH4" s="234"/>
      <c r="FI4" s="234"/>
      <c r="FJ4" s="234"/>
      <c r="FK4" s="235"/>
      <c r="FL4" s="22">
        <v>4</v>
      </c>
      <c r="FM4" s="22">
        <v>5</v>
      </c>
      <c r="FN4" s="227" t="s">
        <v>105</v>
      </c>
      <c r="FO4" s="234"/>
      <c r="FP4" s="234"/>
      <c r="FQ4" s="234"/>
      <c r="FR4" s="234"/>
      <c r="FS4" s="234"/>
      <c r="FT4" s="234"/>
      <c r="FU4" s="234"/>
      <c r="FV4" s="235"/>
      <c r="FW4" s="22">
        <v>7</v>
      </c>
      <c r="FX4" s="29" t="s">
        <v>187</v>
      </c>
      <c r="FY4" s="22">
        <v>9</v>
      </c>
      <c r="FZ4" s="30" t="s">
        <v>109</v>
      </c>
      <c r="GA4" s="227" t="s">
        <v>188</v>
      </c>
      <c r="GB4" s="216"/>
      <c r="GC4" s="216"/>
      <c r="GD4" s="217"/>
      <c r="GE4" s="22">
        <v>12</v>
      </c>
      <c r="GF4" s="33">
        <v>13</v>
      </c>
      <c r="GG4" s="22">
        <v>15</v>
      </c>
      <c r="GH4" s="22">
        <v>16</v>
      </c>
      <c r="GI4" s="22">
        <v>18</v>
      </c>
      <c r="GJ4" s="22">
        <v>19</v>
      </c>
      <c r="GK4" s="22">
        <v>20</v>
      </c>
      <c r="GL4" s="22">
        <v>21</v>
      </c>
      <c r="GM4" s="22">
        <v>22</v>
      </c>
      <c r="GN4" s="23" t="s">
        <v>200</v>
      </c>
      <c r="GO4" s="34" t="s">
        <v>228</v>
      </c>
      <c r="GP4" s="22" t="s">
        <v>3</v>
      </c>
      <c r="GQ4" s="196" t="s">
        <v>4</v>
      </c>
      <c r="GR4" s="22">
        <v>1</v>
      </c>
      <c r="GS4" s="22">
        <v>2</v>
      </c>
      <c r="GT4" s="22">
        <v>6</v>
      </c>
      <c r="GU4" s="22" t="s">
        <v>3</v>
      </c>
      <c r="GV4" s="196" t="s">
        <v>4</v>
      </c>
      <c r="GW4" s="35">
        <v>2</v>
      </c>
      <c r="GX4" s="35">
        <v>5</v>
      </c>
      <c r="GY4" s="15">
        <v>13</v>
      </c>
      <c r="GZ4" s="36" t="s">
        <v>86</v>
      </c>
      <c r="HA4" s="86" t="s">
        <v>4</v>
      </c>
      <c r="HB4" s="88">
        <v>1</v>
      </c>
      <c r="HC4" s="85">
        <v>2</v>
      </c>
      <c r="HD4" s="82">
        <v>6</v>
      </c>
      <c r="HE4" s="83" t="s">
        <v>86</v>
      </c>
      <c r="HF4" s="86" t="s">
        <v>4</v>
      </c>
      <c r="HG4" s="222"/>
      <c r="HH4" s="13"/>
      <c r="HI4" s="13"/>
      <c r="HO4" s="13"/>
      <c r="HP4" s="13"/>
    </row>
    <row r="5" spans="1:249" s="49" customFormat="1" ht="9.75" customHeight="1" thickBot="1" x14ac:dyDescent="0.2">
      <c r="A5" s="248"/>
      <c r="B5" s="37" t="s">
        <v>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40" t="s">
        <v>6</v>
      </c>
      <c r="W5" s="40" t="s">
        <v>7</v>
      </c>
      <c r="X5" s="40" t="s">
        <v>8</v>
      </c>
      <c r="Y5" s="40" t="s">
        <v>9</v>
      </c>
      <c r="Z5" s="40" t="s">
        <v>10</v>
      </c>
      <c r="AA5" s="40" t="s">
        <v>11</v>
      </c>
      <c r="AB5" s="40" t="s">
        <v>12</v>
      </c>
      <c r="AC5" s="40" t="s">
        <v>13</v>
      </c>
      <c r="AD5" s="40" t="s">
        <v>14</v>
      </c>
      <c r="AE5" s="40" t="s">
        <v>15</v>
      </c>
      <c r="AF5" s="40" t="s">
        <v>16</v>
      </c>
      <c r="AG5" s="40" t="s">
        <v>17</v>
      </c>
      <c r="AH5" s="40" t="s">
        <v>18</v>
      </c>
      <c r="AI5" s="40" t="s">
        <v>19</v>
      </c>
      <c r="AJ5" s="40" t="s">
        <v>20</v>
      </c>
      <c r="AK5" s="40" t="s">
        <v>21</v>
      </c>
      <c r="AL5" s="40" t="s">
        <v>22</v>
      </c>
      <c r="AM5" s="40" t="s">
        <v>23</v>
      </c>
      <c r="AN5" s="40" t="s">
        <v>24</v>
      </c>
      <c r="AO5" s="40" t="s">
        <v>25</v>
      </c>
      <c r="AP5" s="40" t="s">
        <v>26</v>
      </c>
      <c r="AQ5" s="40" t="s">
        <v>27</v>
      </c>
      <c r="AR5" s="40" t="s">
        <v>28</v>
      </c>
      <c r="AS5" s="40" t="s">
        <v>3</v>
      </c>
      <c r="AT5" s="41" t="s">
        <v>29</v>
      </c>
      <c r="AU5" s="40" t="s">
        <v>30</v>
      </c>
      <c r="AV5" s="40" t="s">
        <v>7</v>
      </c>
      <c r="AW5" s="40" t="s">
        <v>8</v>
      </c>
      <c r="AX5" s="40" t="s">
        <v>9</v>
      </c>
      <c r="AY5" s="40" t="s">
        <v>10</v>
      </c>
      <c r="AZ5" s="40" t="s">
        <v>11</v>
      </c>
      <c r="BA5" s="40" t="s">
        <v>12</v>
      </c>
      <c r="BB5" s="40" t="s">
        <v>31</v>
      </c>
      <c r="BC5" s="40" t="s">
        <v>13</v>
      </c>
      <c r="BD5" s="40" t="s">
        <v>14</v>
      </c>
      <c r="BE5" s="40" t="s">
        <v>15</v>
      </c>
      <c r="BF5" s="40" t="s">
        <v>16</v>
      </c>
      <c r="BG5" s="40" t="s">
        <v>17</v>
      </c>
      <c r="BH5" s="40" t="s">
        <v>18</v>
      </c>
      <c r="BI5" s="40" t="s">
        <v>19</v>
      </c>
      <c r="BJ5" s="40" t="s">
        <v>20</v>
      </c>
      <c r="BK5" s="40" t="s">
        <v>21</v>
      </c>
      <c r="BL5" s="40" t="s">
        <v>22</v>
      </c>
      <c r="BM5" s="40" t="s">
        <v>115</v>
      </c>
      <c r="BN5" s="40" t="s">
        <v>116</v>
      </c>
      <c r="BO5" s="40" t="s">
        <v>3</v>
      </c>
      <c r="BP5" s="41" t="s">
        <v>29</v>
      </c>
      <c r="BQ5" s="40" t="s">
        <v>30</v>
      </c>
      <c r="BR5" s="40" t="s">
        <v>7</v>
      </c>
      <c r="BS5" s="40" t="s">
        <v>8</v>
      </c>
      <c r="BT5" s="40" t="s">
        <v>9</v>
      </c>
      <c r="BU5" s="40" t="s">
        <v>88</v>
      </c>
      <c r="BV5" s="40" t="s">
        <v>118</v>
      </c>
      <c r="BW5" s="40" t="s">
        <v>3</v>
      </c>
      <c r="BX5" s="38" t="s">
        <v>29</v>
      </c>
      <c r="BY5" s="38"/>
      <c r="BZ5" s="42" t="s">
        <v>30</v>
      </c>
      <c r="CA5" s="42" t="s">
        <v>7</v>
      </c>
      <c r="CB5" s="40" t="s">
        <v>8</v>
      </c>
      <c r="CC5" s="40" t="s">
        <v>9</v>
      </c>
      <c r="CD5" s="40" t="s">
        <v>10</v>
      </c>
      <c r="CE5" s="40" t="s">
        <v>11</v>
      </c>
      <c r="CF5" s="40" t="s">
        <v>120</v>
      </c>
      <c r="CG5" s="40" t="s">
        <v>121</v>
      </c>
      <c r="CH5" s="40" t="s">
        <v>3</v>
      </c>
      <c r="CI5" s="41" t="s">
        <v>29</v>
      </c>
      <c r="CJ5" s="42" t="s">
        <v>30</v>
      </c>
      <c r="CK5" s="42" t="s">
        <v>7</v>
      </c>
      <c r="CL5" s="42" t="s">
        <v>8</v>
      </c>
      <c r="CM5" s="42" t="s">
        <v>9</v>
      </c>
      <c r="CN5" s="42" t="s">
        <v>10</v>
      </c>
      <c r="CO5" s="42" t="s">
        <v>11</v>
      </c>
      <c r="CP5" s="42" t="s">
        <v>3</v>
      </c>
      <c r="CQ5" s="38" t="s">
        <v>29</v>
      </c>
      <c r="CR5" s="42" t="s">
        <v>30</v>
      </c>
      <c r="CS5" s="42" t="s">
        <v>7</v>
      </c>
      <c r="CT5" s="42" t="s">
        <v>3</v>
      </c>
      <c r="CU5" s="38" t="s">
        <v>29</v>
      </c>
      <c r="CV5" s="42" t="s">
        <v>30</v>
      </c>
      <c r="CW5" s="42" t="s">
        <v>7</v>
      </c>
      <c r="CX5" s="42" t="s">
        <v>8</v>
      </c>
      <c r="CY5" s="42" t="s">
        <v>3</v>
      </c>
      <c r="CZ5" s="38" t="s">
        <v>29</v>
      </c>
      <c r="DA5" s="42" t="s">
        <v>30</v>
      </c>
      <c r="DB5" s="42" t="s">
        <v>7</v>
      </c>
      <c r="DC5" s="42" t="s">
        <v>8</v>
      </c>
      <c r="DD5" s="42" t="s">
        <v>9</v>
      </c>
      <c r="DE5" s="42" t="s">
        <v>122</v>
      </c>
      <c r="DF5" s="42" t="s">
        <v>123</v>
      </c>
      <c r="DG5" s="42" t="s">
        <v>124</v>
      </c>
      <c r="DH5" s="42" t="s">
        <v>3</v>
      </c>
      <c r="DI5" s="38" t="s">
        <v>29</v>
      </c>
      <c r="DJ5" s="42" t="s">
        <v>30</v>
      </c>
      <c r="DK5" s="42" t="s">
        <v>10</v>
      </c>
      <c r="DL5" s="42" t="s">
        <v>3</v>
      </c>
      <c r="DM5" s="38" t="s">
        <v>29</v>
      </c>
      <c r="DN5" s="42" t="s">
        <v>30</v>
      </c>
      <c r="DO5" s="42" t="s">
        <v>7</v>
      </c>
      <c r="DP5" s="42" t="s">
        <v>8</v>
      </c>
      <c r="DQ5" s="42" t="s">
        <v>3</v>
      </c>
      <c r="DR5" s="38" t="s">
        <v>29</v>
      </c>
      <c r="DS5" s="38"/>
      <c r="DT5" s="42" t="s">
        <v>30</v>
      </c>
      <c r="DU5" s="42" t="s">
        <v>7</v>
      </c>
      <c r="DV5" s="42" t="s">
        <v>8</v>
      </c>
      <c r="DW5" s="42" t="s">
        <v>125</v>
      </c>
      <c r="DX5" s="42" t="s">
        <v>3</v>
      </c>
      <c r="DY5" s="38" t="s">
        <v>29</v>
      </c>
      <c r="DZ5" s="38"/>
      <c r="EA5" s="38"/>
      <c r="EB5" s="42" t="s">
        <v>30</v>
      </c>
      <c r="EC5" s="42" t="s">
        <v>7</v>
      </c>
      <c r="ED5" s="42" t="s">
        <v>3</v>
      </c>
      <c r="EE5" s="38" t="s">
        <v>29</v>
      </c>
      <c r="EF5" s="38"/>
      <c r="EG5" s="38"/>
      <c r="EH5" s="38"/>
      <c r="EI5" s="38"/>
      <c r="EJ5" s="38"/>
      <c r="EK5" s="38"/>
      <c r="EL5" s="42" t="s">
        <v>30</v>
      </c>
      <c r="EM5" s="42" t="s">
        <v>3</v>
      </c>
      <c r="EN5" s="38" t="s">
        <v>242</v>
      </c>
      <c r="EO5" s="38"/>
      <c r="EP5" s="38"/>
      <c r="EQ5" s="38"/>
      <c r="ER5" s="38"/>
      <c r="ES5" s="38"/>
      <c r="ET5" s="43"/>
      <c r="EU5" s="44" t="s">
        <v>30</v>
      </c>
      <c r="EV5" s="40" t="s">
        <v>7</v>
      </c>
      <c r="EW5" s="40" t="s">
        <v>8</v>
      </c>
      <c r="EX5" s="40" t="s">
        <v>9</v>
      </c>
      <c r="EY5" s="40" t="s">
        <v>10</v>
      </c>
      <c r="EZ5" s="40" t="s">
        <v>11</v>
      </c>
      <c r="FA5" s="40" t="s">
        <v>126</v>
      </c>
      <c r="FB5" s="40" t="s">
        <v>32</v>
      </c>
      <c r="FC5" s="41" t="s">
        <v>29</v>
      </c>
      <c r="FD5" s="40" t="s">
        <v>30</v>
      </c>
      <c r="FE5" s="40" t="s">
        <v>7</v>
      </c>
      <c r="FF5" s="40" t="s">
        <v>8</v>
      </c>
      <c r="FG5" s="40" t="s">
        <v>9</v>
      </c>
      <c r="FH5" s="40" t="s">
        <v>10</v>
      </c>
      <c r="FI5" s="40" t="s">
        <v>11</v>
      </c>
      <c r="FJ5" s="40" t="s">
        <v>3</v>
      </c>
      <c r="FK5" s="41" t="s">
        <v>29</v>
      </c>
      <c r="FL5" s="38"/>
      <c r="FM5" s="38"/>
      <c r="FN5" s="40" t="s">
        <v>30</v>
      </c>
      <c r="FO5" s="40" t="s">
        <v>7</v>
      </c>
      <c r="FP5" s="40" t="s">
        <v>8</v>
      </c>
      <c r="FQ5" s="40" t="s">
        <v>9</v>
      </c>
      <c r="FR5" s="40" t="s">
        <v>10</v>
      </c>
      <c r="FS5" s="40" t="s">
        <v>11</v>
      </c>
      <c r="FT5" s="40" t="s">
        <v>12</v>
      </c>
      <c r="FU5" s="40" t="s">
        <v>3</v>
      </c>
      <c r="FV5" s="41" t="s">
        <v>29</v>
      </c>
      <c r="FW5" s="38"/>
      <c r="FX5" s="38"/>
      <c r="FY5" s="38"/>
      <c r="FZ5" s="41"/>
      <c r="GA5" s="40" t="s">
        <v>30</v>
      </c>
      <c r="GB5" s="40" t="s">
        <v>7</v>
      </c>
      <c r="GC5" s="40" t="s">
        <v>3</v>
      </c>
      <c r="GD5" s="41" t="s">
        <v>29</v>
      </c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129"/>
      <c r="GR5" s="38"/>
      <c r="GS5" s="38"/>
      <c r="GT5" s="38"/>
      <c r="GU5" s="38"/>
      <c r="GV5" s="129"/>
      <c r="GW5" s="46"/>
      <c r="GX5" s="46"/>
      <c r="GY5" s="40"/>
      <c r="GZ5" s="47"/>
      <c r="HA5" s="39"/>
      <c r="HB5" s="205"/>
      <c r="HC5" s="206"/>
      <c r="HD5" s="133"/>
      <c r="HF5" s="96"/>
      <c r="HG5" s="223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</row>
    <row r="6" spans="1:249" s="1" customFormat="1" ht="9.75" customHeight="1" thickBot="1" x14ac:dyDescent="0.2">
      <c r="A6" s="50" t="s">
        <v>243</v>
      </c>
      <c r="B6" s="51"/>
      <c r="C6" s="52">
        <v>1</v>
      </c>
      <c r="D6" s="53"/>
      <c r="E6" s="54"/>
      <c r="F6" s="55"/>
      <c r="G6" s="56"/>
      <c r="H6" s="56"/>
      <c r="I6" s="56"/>
      <c r="J6" s="57"/>
      <c r="K6" s="53"/>
      <c r="L6" s="53"/>
      <c r="M6" s="58"/>
      <c r="N6" s="53"/>
      <c r="O6" s="53"/>
      <c r="P6" s="59"/>
      <c r="Q6" s="60"/>
      <c r="R6" s="53"/>
      <c r="S6" s="53"/>
      <c r="T6" s="53"/>
      <c r="U6" s="163">
        <f t="shared" ref="U6" si="0">SUBTOTAL(9,C6:T6)</f>
        <v>1</v>
      </c>
      <c r="V6" s="61"/>
      <c r="W6" s="61"/>
      <c r="X6" s="61">
        <v>2</v>
      </c>
      <c r="Y6" s="61"/>
      <c r="Z6" s="61">
        <v>1</v>
      </c>
      <c r="AA6" s="61">
        <v>1</v>
      </c>
      <c r="AB6" s="62">
        <v>0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164">
        <f t="shared" ref="AT6:AT7" si="1">SUBTOTAL(9,V6:AS6)</f>
        <v>4</v>
      </c>
      <c r="AU6" s="61"/>
      <c r="AV6" s="61"/>
      <c r="AW6" s="61">
        <v>1</v>
      </c>
      <c r="AX6" s="61">
        <v>5</v>
      </c>
      <c r="AY6" s="61">
        <v>19</v>
      </c>
      <c r="AZ6" s="61"/>
      <c r="BA6" s="61">
        <v>5</v>
      </c>
      <c r="BB6" s="61"/>
      <c r="BC6" s="61"/>
      <c r="BD6" s="61"/>
      <c r="BE6" s="61">
        <v>5</v>
      </c>
      <c r="BF6" s="61">
        <v>1</v>
      </c>
      <c r="BG6" s="61"/>
      <c r="BH6" s="62"/>
      <c r="BI6" s="61"/>
      <c r="BJ6" s="61"/>
      <c r="BK6" s="61"/>
      <c r="BL6" s="61">
        <v>2</v>
      </c>
      <c r="BM6" s="61"/>
      <c r="BN6" s="61"/>
      <c r="BO6" s="61">
        <v>1</v>
      </c>
      <c r="BP6" s="164">
        <f>SUBTOTAL(9,AU6:BO6)</f>
        <v>39</v>
      </c>
      <c r="BQ6" s="61"/>
      <c r="BR6" s="61">
        <v>5</v>
      </c>
      <c r="BS6" s="64"/>
      <c r="BT6" s="64">
        <v>1</v>
      </c>
      <c r="BU6" s="64"/>
      <c r="BV6" s="64"/>
      <c r="BW6" s="65">
        <v>0</v>
      </c>
      <c r="BX6" s="165">
        <f t="shared" ref="BX6:BX7" si="2">SUBTOTAL(9,BQ6:BW6)</f>
        <v>6</v>
      </c>
      <c r="BY6" s="63"/>
      <c r="BZ6" s="61"/>
      <c r="CA6" s="61">
        <v>9</v>
      </c>
      <c r="CB6" s="64"/>
      <c r="CC6" s="64"/>
      <c r="CD6" s="64"/>
      <c r="CE6" s="64"/>
      <c r="CF6" s="64"/>
      <c r="CG6" s="64"/>
      <c r="CH6" s="65">
        <v>0</v>
      </c>
      <c r="CI6" s="165">
        <f t="shared" ref="CI6:CI7" si="3">SUBTOTAL(9,BZ6:CH6)</f>
        <v>9</v>
      </c>
      <c r="CJ6" s="61">
        <v>5</v>
      </c>
      <c r="CK6" s="64">
        <v>6</v>
      </c>
      <c r="CL6" s="64"/>
      <c r="CM6" s="64"/>
      <c r="CN6" s="64"/>
      <c r="CO6" s="64"/>
      <c r="CP6" s="64"/>
      <c r="CQ6" s="165">
        <f t="shared" ref="CQ6:CQ7" si="4">SUBTOTAL(9,CJ6:CP6)</f>
        <v>11</v>
      </c>
      <c r="CR6" s="61"/>
      <c r="CS6" s="64">
        <v>3</v>
      </c>
      <c r="CT6" s="64"/>
      <c r="CU6" s="165">
        <f t="shared" ref="CU6:CU7" si="5">SUBTOTAL(9,CR6:CT6)</f>
        <v>3</v>
      </c>
      <c r="CV6" s="61">
        <v>1</v>
      </c>
      <c r="CW6" s="61">
        <v>1</v>
      </c>
      <c r="CX6" s="64"/>
      <c r="CY6" s="64"/>
      <c r="CZ6" s="165">
        <f t="shared" ref="CZ6:CZ7" si="6">SUBTOTAL(9,CV6:CY6)</f>
        <v>2</v>
      </c>
      <c r="DA6" s="61">
        <v>2</v>
      </c>
      <c r="DB6" s="61"/>
      <c r="DC6" s="64">
        <v>2</v>
      </c>
      <c r="DD6" s="64"/>
      <c r="DE6" s="64"/>
      <c r="DF6" s="64"/>
      <c r="DG6" s="64"/>
      <c r="DH6" s="64"/>
      <c r="DI6" s="165">
        <f t="shared" ref="DI6:DI7" si="7">SUBTOTAL(9,DA6:DH6)</f>
        <v>4</v>
      </c>
      <c r="DJ6" s="61">
        <v>4</v>
      </c>
      <c r="DK6" s="64"/>
      <c r="DL6" s="61"/>
      <c r="DM6" s="164">
        <f t="shared" ref="DM6:DM7" si="8">SUBTOTAL(9,DJ6:DL6)</f>
        <v>4</v>
      </c>
      <c r="DN6" s="64"/>
      <c r="DO6" s="61"/>
      <c r="DP6" s="64"/>
      <c r="DQ6" s="61"/>
      <c r="DR6" s="164">
        <f t="shared" ref="DR6:DR7" si="9">SUBTOTAL(9,DN6:DQ6)</f>
        <v>0</v>
      </c>
      <c r="DS6" s="58">
        <v>0</v>
      </c>
      <c r="DT6" s="64"/>
      <c r="DU6" s="64">
        <v>3</v>
      </c>
      <c r="DV6" s="64"/>
      <c r="DW6" s="64">
        <v>2</v>
      </c>
      <c r="DX6" s="61">
        <v>1</v>
      </c>
      <c r="DY6" s="164">
        <f t="shared" ref="DY6:DY7" si="10">SUBTOTAL(9,DT6:DX6)</f>
        <v>6</v>
      </c>
      <c r="DZ6" s="69">
        <v>0</v>
      </c>
      <c r="EA6" s="53"/>
      <c r="EB6" s="64"/>
      <c r="EC6" s="64"/>
      <c r="ED6" s="61"/>
      <c r="EE6" s="164">
        <f t="shared" ref="EE6:EE7" si="11">SUBTOTAL(9,EB6:ED6)</f>
        <v>0</v>
      </c>
      <c r="EF6" s="69">
        <v>0</v>
      </c>
      <c r="EG6" s="63"/>
      <c r="EH6" s="63"/>
      <c r="EI6" s="63">
        <v>1</v>
      </c>
      <c r="EJ6" s="63"/>
      <c r="EK6" s="53"/>
      <c r="EL6" s="65"/>
      <c r="EM6" s="62">
        <v>0</v>
      </c>
      <c r="EN6" s="164">
        <f>SUBTOTAL(9,EL6:EM6)</f>
        <v>0</v>
      </c>
      <c r="EO6" s="63"/>
      <c r="EP6" s="63"/>
      <c r="EQ6" s="63"/>
      <c r="ER6" s="63"/>
      <c r="ES6" s="53"/>
      <c r="ET6" s="166">
        <f t="shared" ref="ET6:ET7" si="12">SUBTOTAL(9,V6:ES6)</f>
        <v>89</v>
      </c>
      <c r="EU6" s="66"/>
      <c r="EV6" s="61"/>
      <c r="EW6" s="61"/>
      <c r="EX6" s="61"/>
      <c r="EY6" s="61"/>
      <c r="EZ6" s="61"/>
      <c r="FA6" s="61"/>
      <c r="FB6" s="61"/>
      <c r="FC6" s="164">
        <f t="shared" ref="FC6:FC7" si="13">SUBTOTAL(9,EU6:FB6)</f>
        <v>0</v>
      </c>
      <c r="FD6" s="61"/>
      <c r="FE6" s="61"/>
      <c r="FF6" s="61"/>
      <c r="FG6" s="61"/>
      <c r="FH6" s="61"/>
      <c r="FI6" s="61"/>
      <c r="FJ6" s="61"/>
      <c r="FK6" s="164">
        <f t="shared" ref="FK6:FK7" si="14">SUBTOTAL(9,FD6:FJ6)</f>
        <v>0</v>
      </c>
      <c r="FL6" s="53"/>
      <c r="FM6" s="53"/>
      <c r="FN6" s="61"/>
      <c r="FO6" s="61"/>
      <c r="FP6" s="61"/>
      <c r="FQ6" s="61"/>
      <c r="FR6" s="61"/>
      <c r="FS6" s="61"/>
      <c r="FT6" s="61"/>
      <c r="FU6" s="61"/>
      <c r="FV6" s="164">
        <f t="shared" ref="FV6:FV7" si="15">SUBTOTAL(9,FN6:FU6)</f>
        <v>0</v>
      </c>
      <c r="FW6" s="53"/>
      <c r="FX6" s="53"/>
      <c r="FY6" s="53"/>
      <c r="FZ6" s="63"/>
      <c r="GA6" s="61"/>
      <c r="GB6" s="61"/>
      <c r="GC6" s="61"/>
      <c r="GD6" s="164">
        <f t="shared" ref="GD6:GD7" si="16">SUBTOTAL(9,GA6:GC6)</f>
        <v>0</v>
      </c>
      <c r="GE6" s="53"/>
      <c r="GF6" s="53"/>
      <c r="GG6" s="53"/>
      <c r="GH6" s="68"/>
      <c r="GI6" s="53"/>
      <c r="GJ6" s="53"/>
      <c r="GK6" s="53"/>
      <c r="GL6" s="53"/>
      <c r="GM6" s="53"/>
      <c r="GN6" s="53"/>
      <c r="GO6" s="53"/>
      <c r="GP6" s="53"/>
      <c r="GQ6" s="163">
        <f t="shared" ref="GQ6" si="17">SUBTOTAL(9,EU6:GP6)</f>
        <v>0</v>
      </c>
      <c r="GR6" s="53"/>
      <c r="GS6" s="53"/>
      <c r="GT6" s="53"/>
      <c r="GU6" s="53"/>
      <c r="GV6" s="198">
        <f t="shared" ref="GV6" si="18">SUBTOTAL(9,GR6:GU6)</f>
        <v>0</v>
      </c>
      <c r="GW6" s="200"/>
      <c r="GX6" s="200"/>
      <c r="GY6" s="135"/>
      <c r="GZ6" s="201"/>
      <c r="HA6" s="202">
        <f t="shared" ref="HA6" si="19">SUBTOTAL(9,GW6:GZ6)</f>
        <v>0</v>
      </c>
      <c r="HB6" s="112"/>
      <c r="HC6" s="203"/>
      <c r="HD6" s="106"/>
      <c r="HE6" s="107"/>
      <c r="HF6" s="176">
        <f t="shared" ref="HF6:HF7" si="20">SUBTOTAL(9,HB6:HE6)</f>
        <v>0</v>
      </c>
      <c r="HG6" s="162">
        <f t="shared" ref="HG6:HG7" si="21">SUBTOTAL(9,C6:HF6)</f>
        <v>90</v>
      </c>
      <c r="HH6" s="13"/>
      <c r="HI6" s="13"/>
    </row>
    <row r="7" spans="1:249" s="1" customFormat="1" ht="9.75" customHeight="1" thickTop="1" thickBot="1" x14ac:dyDescent="0.2">
      <c r="A7" s="71"/>
      <c r="B7" s="72" t="s">
        <v>89</v>
      </c>
      <c r="C7" s="167">
        <f t="shared" ref="C7:T7" si="22">SUM(C6:C6)</f>
        <v>1</v>
      </c>
      <c r="D7" s="167">
        <f t="shared" si="22"/>
        <v>0</v>
      </c>
      <c r="E7" s="167">
        <f t="shared" si="22"/>
        <v>0</v>
      </c>
      <c r="F7" s="167">
        <f t="shared" si="22"/>
        <v>0</v>
      </c>
      <c r="G7" s="167">
        <f t="shared" si="22"/>
        <v>0</v>
      </c>
      <c r="H7" s="167">
        <f t="shared" si="22"/>
        <v>0</v>
      </c>
      <c r="I7" s="167">
        <f t="shared" si="22"/>
        <v>0</v>
      </c>
      <c r="J7" s="167">
        <f t="shared" si="22"/>
        <v>0</v>
      </c>
      <c r="K7" s="167">
        <f t="shared" si="22"/>
        <v>0</v>
      </c>
      <c r="L7" s="167">
        <f t="shared" si="22"/>
        <v>0</v>
      </c>
      <c r="M7" s="167">
        <f t="shared" si="22"/>
        <v>0</v>
      </c>
      <c r="N7" s="167">
        <f t="shared" si="22"/>
        <v>0</v>
      </c>
      <c r="O7" s="167">
        <f t="shared" si="22"/>
        <v>0</v>
      </c>
      <c r="P7" s="167">
        <f t="shared" si="22"/>
        <v>0</v>
      </c>
      <c r="Q7" s="167">
        <f t="shared" si="22"/>
        <v>0</v>
      </c>
      <c r="R7" s="167">
        <f t="shared" si="22"/>
        <v>0</v>
      </c>
      <c r="S7" s="167">
        <f t="shared" si="22"/>
        <v>0</v>
      </c>
      <c r="T7" s="167">
        <f t="shared" si="22"/>
        <v>0</v>
      </c>
      <c r="U7" s="168">
        <f>SUBTOTAL(9,C7:T7)</f>
        <v>1</v>
      </c>
      <c r="V7" s="169">
        <f t="shared" ref="V7:AS7" si="23">SUM(V6:V6)</f>
        <v>0</v>
      </c>
      <c r="W7" s="170">
        <f t="shared" si="23"/>
        <v>0</v>
      </c>
      <c r="X7" s="170">
        <f t="shared" si="23"/>
        <v>2</v>
      </c>
      <c r="Y7" s="170">
        <f t="shared" si="23"/>
        <v>0</v>
      </c>
      <c r="Z7" s="170">
        <f t="shared" si="23"/>
        <v>1</v>
      </c>
      <c r="AA7" s="170">
        <f t="shared" si="23"/>
        <v>1</v>
      </c>
      <c r="AB7" s="170">
        <f t="shared" si="23"/>
        <v>0</v>
      </c>
      <c r="AC7" s="170">
        <f t="shared" si="23"/>
        <v>0</v>
      </c>
      <c r="AD7" s="170">
        <f t="shared" si="23"/>
        <v>0</v>
      </c>
      <c r="AE7" s="170">
        <f t="shared" si="23"/>
        <v>0</v>
      </c>
      <c r="AF7" s="170">
        <f t="shared" si="23"/>
        <v>0</v>
      </c>
      <c r="AG7" s="170">
        <f t="shared" si="23"/>
        <v>0</v>
      </c>
      <c r="AH7" s="170">
        <f t="shared" si="23"/>
        <v>0</v>
      </c>
      <c r="AI7" s="170">
        <f t="shared" si="23"/>
        <v>0</v>
      </c>
      <c r="AJ7" s="170">
        <f t="shared" si="23"/>
        <v>0</v>
      </c>
      <c r="AK7" s="170">
        <f t="shared" si="23"/>
        <v>0</v>
      </c>
      <c r="AL7" s="170">
        <f t="shared" si="23"/>
        <v>0</v>
      </c>
      <c r="AM7" s="170">
        <f t="shared" si="23"/>
        <v>0</v>
      </c>
      <c r="AN7" s="170">
        <f t="shared" si="23"/>
        <v>0</v>
      </c>
      <c r="AO7" s="170">
        <f t="shared" si="23"/>
        <v>0</v>
      </c>
      <c r="AP7" s="170">
        <f t="shared" si="23"/>
        <v>0</v>
      </c>
      <c r="AQ7" s="170">
        <f t="shared" si="23"/>
        <v>0</v>
      </c>
      <c r="AR7" s="170">
        <f t="shared" si="23"/>
        <v>0</v>
      </c>
      <c r="AS7" s="170">
        <f t="shared" si="23"/>
        <v>0</v>
      </c>
      <c r="AT7" s="167">
        <f t="shared" si="1"/>
        <v>4</v>
      </c>
      <c r="AU7" s="170">
        <f t="shared" ref="AU7:BO7" si="24">SUM(AU6:AU6)</f>
        <v>0</v>
      </c>
      <c r="AV7" s="170">
        <f t="shared" si="24"/>
        <v>0</v>
      </c>
      <c r="AW7" s="170">
        <f t="shared" si="24"/>
        <v>1</v>
      </c>
      <c r="AX7" s="170">
        <f t="shared" si="24"/>
        <v>5</v>
      </c>
      <c r="AY7" s="170">
        <f t="shared" si="24"/>
        <v>19</v>
      </c>
      <c r="AZ7" s="170">
        <f t="shared" si="24"/>
        <v>0</v>
      </c>
      <c r="BA7" s="170">
        <f t="shared" si="24"/>
        <v>5</v>
      </c>
      <c r="BB7" s="170">
        <f t="shared" si="24"/>
        <v>0</v>
      </c>
      <c r="BC7" s="170">
        <f t="shared" si="24"/>
        <v>0</v>
      </c>
      <c r="BD7" s="170">
        <f t="shared" si="24"/>
        <v>0</v>
      </c>
      <c r="BE7" s="170">
        <f t="shared" si="24"/>
        <v>5</v>
      </c>
      <c r="BF7" s="170">
        <f t="shared" si="24"/>
        <v>1</v>
      </c>
      <c r="BG7" s="170">
        <f t="shared" si="24"/>
        <v>0</v>
      </c>
      <c r="BH7" s="170">
        <f t="shared" si="24"/>
        <v>0</v>
      </c>
      <c r="BI7" s="170">
        <f t="shared" si="24"/>
        <v>0</v>
      </c>
      <c r="BJ7" s="170">
        <f t="shared" si="24"/>
        <v>0</v>
      </c>
      <c r="BK7" s="170">
        <f t="shared" si="24"/>
        <v>0</v>
      </c>
      <c r="BL7" s="170">
        <f t="shared" si="24"/>
        <v>2</v>
      </c>
      <c r="BM7" s="170">
        <f t="shared" si="24"/>
        <v>0</v>
      </c>
      <c r="BN7" s="170">
        <f t="shared" si="24"/>
        <v>0</v>
      </c>
      <c r="BO7" s="170">
        <f t="shared" si="24"/>
        <v>1</v>
      </c>
      <c r="BP7" s="167">
        <f t="shared" ref="BP7" si="25">SUBTOTAL(9,AU7:BO7)</f>
        <v>39</v>
      </c>
      <c r="BQ7" s="170">
        <f t="shared" ref="BQ7:BW7" si="26">SUM(BQ6:BQ6)</f>
        <v>0</v>
      </c>
      <c r="BR7" s="170">
        <f t="shared" si="26"/>
        <v>5</v>
      </c>
      <c r="BS7" s="170">
        <f t="shared" si="26"/>
        <v>0</v>
      </c>
      <c r="BT7" s="170">
        <f t="shared" si="26"/>
        <v>1</v>
      </c>
      <c r="BU7" s="170">
        <f t="shared" si="26"/>
        <v>0</v>
      </c>
      <c r="BV7" s="170">
        <f t="shared" si="26"/>
        <v>0</v>
      </c>
      <c r="BW7" s="170">
        <f t="shared" si="26"/>
        <v>0</v>
      </c>
      <c r="BX7" s="171">
        <f t="shared" si="2"/>
        <v>6</v>
      </c>
      <c r="BY7" s="167">
        <f t="shared" ref="BY7:CH7" si="27">SUM(BY6:BY6)</f>
        <v>0</v>
      </c>
      <c r="BZ7" s="170">
        <f t="shared" si="27"/>
        <v>0</v>
      </c>
      <c r="CA7" s="170">
        <f t="shared" si="27"/>
        <v>9</v>
      </c>
      <c r="CB7" s="170">
        <f t="shared" si="27"/>
        <v>0</v>
      </c>
      <c r="CC7" s="170">
        <f t="shared" si="27"/>
        <v>0</v>
      </c>
      <c r="CD7" s="170">
        <f t="shared" si="27"/>
        <v>0</v>
      </c>
      <c r="CE7" s="170">
        <f t="shared" si="27"/>
        <v>0</v>
      </c>
      <c r="CF7" s="170">
        <f t="shared" si="27"/>
        <v>0</v>
      </c>
      <c r="CG7" s="170">
        <f t="shared" si="27"/>
        <v>0</v>
      </c>
      <c r="CH7" s="170">
        <f t="shared" si="27"/>
        <v>0</v>
      </c>
      <c r="CI7" s="171">
        <f t="shared" si="3"/>
        <v>9</v>
      </c>
      <c r="CJ7" s="170">
        <f t="shared" ref="CJ7:CP7" si="28">SUM(CJ6:CJ6)</f>
        <v>5</v>
      </c>
      <c r="CK7" s="170">
        <f t="shared" si="28"/>
        <v>6</v>
      </c>
      <c r="CL7" s="170">
        <f t="shared" si="28"/>
        <v>0</v>
      </c>
      <c r="CM7" s="170">
        <f t="shared" si="28"/>
        <v>0</v>
      </c>
      <c r="CN7" s="170">
        <f t="shared" si="28"/>
        <v>0</v>
      </c>
      <c r="CO7" s="170">
        <f t="shared" si="28"/>
        <v>0</v>
      </c>
      <c r="CP7" s="170">
        <f t="shared" si="28"/>
        <v>0</v>
      </c>
      <c r="CQ7" s="171">
        <f t="shared" si="4"/>
        <v>11</v>
      </c>
      <c r="CR7" s="170">
        <f>SUM(CR6:CR6)</f>
        <v>0</v>
      </c>
      <c r="CS7" s="170">
        <f>SUM(CS6:CS6)</f>
        <v>3</v>
      </c>
      <c r="CT7" s="170">
        <f>SUM(CT6:CT6)</f>
        <v>0</v>
      </c>
      <c r="CU7" s="171">
        <f t="shared" si="5"/>
        <v>3</v>
      </c>
      <c r="CV7" s="170">
        <f>SUM(CV6:CV6)</f>
        <v>1</v>
      </c>
      <c r="CW7" s="170">
        <f>SUM(CW6:CW6)</f>
        <v>1</v>
      </c>
      <c r="CX7" s="170">
        <f>SUM(CX6:CX6)</f>
        <v>0</v>
      </c>
      <c r="CY7" s="170">
        <f>SUM(CY6:CY6)</f>
        <v>0</v>
      </c>
      <c r="CZ7" s="171">
        <f t="shared" si="6"/>
        <v>2</v>
      </c>
      <c r="DA7" s="170">
        <f t="shared" ref="DA7:DH7" si="29">SUM(DA6:DA6)</f>
        <v>2</v>
      </c>
      <c r="DB7" s="170">
        <f t="shared" si="29"/>
        <v>0</v>
      </c>
      <c r="DC7" s="170">
        <f t="shared" si="29"/>
        <v>2</v>
      </c>
      <c r="DD7" s="170">
        <f t="shared" si="29"/>
        <v>0</v>
      </c>
      <c r="DE7" s="170">
        <f t="shared" si="29"/>
        <v>0</v>
      </c>
      <c r="DF7" s="170">
        <f t="shared" si="29"/>
        <v>0</v>
      </c>
      <c r="DG7" s="170">
        <f t="shared" si="29"/>
        <v>0</v>
      </c>
      <c r="DH7" s="170">
        <f t="shared" si="29"/>
        <v>0</v>
      </c>
      <c r="DI7" s="171">
        <f t="shared" si="7"/>
        <v>4</v>
      </c>
      <c r="DJ7" s="170">
        <f>SUM(DJ6:DJ6)</f>
        <v>4</v>
      </c>
      <c r="DK7" s="170">
        <f>SUM(DK6:DK6)</f>
        <v>0</v>
      </c>
      <c r="DL7" s="170">
        <f>SUM(DL6:DL6)</f>
        <v>0</v>
      </c>
      <c r="DM7" s="167">
        <f t="shared" si="8"/>
        <v>4</v>
      </c>
      <c r="DN7" s="170">
        <f>SUM(DN6:DN6)</f>
        <v>0</v>
      </c>
      <c r="DO7" s="170">
        <f>SUM(DO6:DO6)</f>
        <v>0</v>
      </c>
      <c r="DP7" s="170">
        <f>SUM(DP6:DP6)</f>
        <v>0</v>
      </c>
      <c r="DQ7" s="170">
        <f>SUM(DQ6:DQ6)</f>
        <v>0</v>
      </c>
      <c r="DR7" s="167">
        <f t="shared" si="9"/>
        <v>0</v>
      </c>
      <c r="DS7" s="167">
        <f t="shared" ref="DS7:DX7" si="30">SUM(DS6:DS6)</f>
        <v>0</v>
      </c>
      <c r="DT7" s="170">
        <f t="shared" si="30"/>
        <v>0</v>
      </c>
      <c r="DU7" s="170">
        <f t="shared" si="30"/>
        <v>3</v>
      </c>
      <c r="DV7" s="170">
        <f t="shared" si="30"/>
        <v>0</v>
      </c>
      <c r="DW7" s="170">
        <f t="shared" si="30"/>
        <v>2</v>
      </c>
      <c r="DX7" s="170">
        <f t="shared" si="30"/>
        <v>1</v>
      </c>
      <c r="DY7" s="167">
        <f t="shared" si="10"/>
        <v>6</v>
      </c>
      <c r="DZ7" s="167">
        <f>SUM(DZ6:DZ6)</f>
        <v>0</v>
      </c>
      <c r="EA7" s="167">
        <f>SUM(EA6:EA6)</f>
        <v>0</v>
      </c>
      <c r="EB7" s="170">
        <f>SUM(EB6:EB6)</f>
        <v>0</v>
      </c>
      <c r="EC7" s="170">
        <f>SUM(EC6:EC6)</f>
        <v>0</v>
      </c>
      <c r="ED7" s="170">
        <f>SUM(ED6:ED6)</f>
        <v>0</v>
      </c>
      <c r="EE7" s="167">
        <f t="shared" si="11"/>
        <v>0</v>
      </c>
      <c r="EF7" s="167">
        <f t="shared" ref="EF7:EM7" si="31">SUM(EF6:EF6)</f>
        <v>0</v>
      </c>
      <c r="EG7" s="167">
        <f t="shared" si="31"/>
        <v>0</v>
      </c>
      <c r="EH7" s="167">
        <f t="shared" si="31"/>
        <v>0</v>
      </c>
      <c r="EI7" s="167">
        <f t="shared" si="31"/>
        <v>1</v>
      </c>
      <c r="EJ7" s="167">
        <f t="shared" si="31"/>
        <v>0</v>
      </c>
      <c r="EK7" s="167">
        <f t="shared" si="31"/>
        <v>0</v>
      </c>
      <c r="EL7" s="170">
        <f t="shared" si="31"/>
        <v>0</v>
      </c>
      <c r="EM7" s="170">
        <f t="shared" si="31"/>
        <v>0</v>
      </c>
      <c r="EN7" s="167">
        <f>SUBTOTAL(9,EL7:EM7)</f>
        <v>0</v>
      </c>
      <c r="EO7" s="167">
        <f>SUM(EO6:EO6)</f>
        <v>0</v>
      </c>
      <c r="EP7" s="167">
        <f>SUM(EP6:EP6)</f>
        <v>0</v>
      </c>
      <c r="EQ7" s="167">
        <f>SUM(EQ6:EQ6)</f>
        <v>0</v>
      </c>
      <c r="ER7" s="167">
        <f>SUM(ER6:ER6)</f>
        <v>0</v>
      </c>
      <c r="ES7" s="167">
        <f>SUM(ES6:ES6)</f>
        <v>0</v>
      </c>
      <c r="ET7" s="168">
        <f t="shared" si="12"/>
        <v>89</v>
      </c>
      <c r="EU7" s="172">
        <f t="shared" ref="EU7:FB7" si="32">SUM(EU6:EU6)</f>
        <v>0</v>
      </c>
      <c r="EV7" s="170">
        <f t="shared" si="32"/>
        <v>0</v>
      </c>
      <c r="EW7" s="170">
        <f t="shared" si="32"/>
        <v>0</v>
      </c>
      <c r="EX7" s="170">
        <f t="shared" si="32"/>
        <v>0</v>
      </c>
      <c r="EY7" s="170">
        <f t="shared" si="32"/>
        <v>0</v>
      </c>
      <c r="EZ7" s="170">
        <f t="shared" si="32"/>
        <v>0</v>
      </c>
      <c r="FA7" s="170">
        <f t="shared" si="32"/>
        <v>0</v>
      </c>
      <c r="FB7" s="170">
        <f t="shared" si="32"/>
        <v>0</v>
      </c>
      <c r="FC7" s="167">
        <f t="shared" si="13"/>
        <v>0</v>
      </c>
      <c r="FD7" s="170">
        <f t="shared" ref="FD7:FJ7" si="33">SUM(FD6:FD6)</f>
        <v>0</v>
      </c>
      <c r="FE7" s="170">
        <f t="shared" si="33"/>
        <v>0</v>
      </c>
      <c r="FF7" s="170">
        <f t="shared" si="33"/>
        <v>0</v>
      </c>
      <c r="FG7" s="170">
        <f t="shared" si="33"/>
        <v>0</v>
      </c>
      <c r="FH7" s="170">
        <f t="shared" si="33"/>
        <v>0</v>
      </c>
      <c r="FI7" s="170">
        <f t="shared" si="33"/>
        <v>0</v>
      </c>
      <c r="FJ7" s="170">
        <f t="shared" si="33"/>
        <v>0</v>
      </c>
      <c r="FK7" s="167">
        <f t="shared" si="14"/>
        <v>0</v>
      </c>
      <c r="FL7" s="167">
        <f t="shared" ref="FL7:FU7" si="34">SUM(FL6:FL6)</f>
        <v>0</v>
      </c>
      <c r="FM7" s="167">
        <f t="shared" si="34"/>
        <v>0</v>
      </c>
      <c r="FN7" s="170">
        <f t="shared" si="34"/>
        <v>0</v>
      </c>
      <c r="FO7" s="170">
        <f t="shared" si="34"/>
        <v>0</v>
      </c>
      <c r="FP7" s="170">
        <f t="shared" si="34"/>
        <v>0</v>
      </c>
      <c r="FQ7" s="170">
        <f t="shared" si="34"/>
        <v>0</v>
      </c>
      <c r="FR7" s="170">
        <f t="shared" si="34"/>
        <v>0</v>
      </c>
      <c r="FS7" s="170">
        <f t="shared" si="34"/>
        <v>0</v>
      </c>
      <c r="FT7" s="170">
        <f t="shared" si="34"/>
        <v>0</v>
      </c>
      <c r="FU7" s="170">
        <f t="shared" si="34"/>
        <v>0</v>
      </c>
      <c r="FV7" s="167">
        <f t="shared" si="15"/>
        <v>0</v>
      </c>
      <c r="FW7" s="167">
        <f t="shared" ref="FW7:GC7" si="35">SUM(FW6:FW6)</f>
        <v>0</v>
      </c>
      <c r="FX7" s="167">
        <f t="shared" si="35"/>
        <v>0</v>
      </c>
      <c r="FY7" s="167">
        <f t="shared" si="35"/>
        <v>0</v>
      </c>
      <c r="FZ7" s="167">
        <f t="shared" si="35"/>
        <v>0</v>
      </c>
      <c r="GA7" s="170">
        <f t="shared" si="35"/>
        <v>0</v>
      </c>
      <c r="GB7" s="170">
        <f t="shared" si="35"/>
        <v>0</v>
      </c>
      <c r="GC7" s="170">
        <f t="shared" si="35"/>
        <v>0</v>
      </c>
      <c r="GD7" s="167">
        <f t="shared" si="16"/>
        <v>0</v>
      </c>
      <c r="GE7" s="167">
        <f t="shared" ref="GE7:GP7" si="36">SUM(GE6:GE6)</f>
        <v>0</v>
      </c>
      <c r="GF7" s="167">
        <f t="shared" si="36"/>
        <v>0</v>
      </c>
      <c r="GG7" s="167">
        <f t="shared" si="36"/>
        <v>0</v>
      </c>
      <c r="GH7" s="167">
        <f t="shared" si="36"/>
        <v>0</v>
      </c>
      <c r="GI7" s="167">
        <f t="shared" si="36"/>
        <v>0</v>
      </c>
      <c r="GJ7" s="167">
        <f t="shared" si="36"/>
        <v>0</v>
      </c>
      <c r="GK7" s="167">
        <f t="shared" si="36"/>
        <v>0</v>
      </c>
      <c r="GL7" s="167">
        <f t="shared" si="36"/>
        <v>0</v>
      </c>
      <c r="GM7" s="167">
        <f t="shared" si="36"/>
        <v>0</v>
      </c>
      <c r="GN7" s="167">
        <f t="shared" si="36"/>
        <v>0</v>
      </c>
      <c r="GO7" s="167">
        <f t="shared" si="36"/>
        <v>0</v>
      </c>
      <c r="GP7" s="167">
        <f t="shared" si="36"/>
        <v>0</v>
      </c>
      <c r="GQ7" s="168">
        <f>SUBTOTAL(9,EU7:GP7)</f>
        <v>0</v>
      </c>
      <c r="GR7" s="197">
        <f>SUM(GR6:GR6)</f>
        <v>0</v>
      </c>
      <c r="GS7" s="167">
        <f>SUM(GS6:GS6)</f>
        <v>0</v>
      </c>
      <c r="GT7" s="167">
        <f>SUM(GT6:GT6)</f>
        <v>0</v>
      </c>
      <c r="GU7" s="167">
        <f>SUM(GU6:GU6)</f>
        <v>0</v>
      </c>
      <c r="GV7" s="199">
        <f>SUBTOTAL(9,GR7:GU7)</f>
        <v>0</v>
      </c>
      <c r="GW7" s="167">
        <f>SUM(GW6:GW6)</f>
        <v>0</v>
      </c>
      <c r="GX7" s="167">
        <f>SUM(GX6:GX6)</f>
        <v>0</v>
      </c>
      <c r="GY7" s="167">
        <f>SUM(GY6:GY6)</f>
        <v>0</v>
      </c>
      <c r="GZ7" s="167">
        <f>SUM(GZ6:GZ6)</f>
        <v>0</v>
      </c>
      <c r="HA7" s="199">
        <f>SUBTOTAL(9,GW7:GZ7)</f>
        <v>0</v>
      </c>
      <c r="HB7" s="204">
        <f>SUM(HB6:HB6)</f>
        <v>0</v>
      </c>
      <c r="HC7" s="178">
        <f>SUM(HC6:HC6)</f>
        <v>0</v>
      </c>
      <c r="HD7" s="167">
        <f>SUM(HD6:HD6)</f>
        <v>0</v>
      </c>
      <c r="HE7" s="204">
        <f>SUM(HE6:HE6)</f>
        <v>0</v>
      </c>
      <c r="HF7" s="168">
        <f t="shared" si="20"/>
        <v>0</v>
      </c>
      <c r="HG7" s="192">
        <f t="shared" si="21"/>
        <v>90</v>
      </c>
    </row>
    <row r="8" spans="1:249" s="1" customFormat="1" ht="9.75" customHeight="1" x14ac:dyDescent="0.15">
      <c r="M8" s="73"/>
      <c r="O8" s="73"/>
      <c r="HR8" s="13"/>
      <c r="HS8" s="13"/>
      <c r="HT8" s="13"/>
      <c r="HU8" s="13"/>
    </row>
    <row r="9" spans="1:249" s="1" customFormat="1" ht="9.75" customHeight="1" thickBot="1" x14ac:dyDescent="0.2"/>
    <row r="10" spans="1:249" s="1" customFormat="1" ht="9.75" customHeight="1" x14ac:dyDescent="0.15">
      <c r="A10" s="246" t="s">
        <v>80</v>
      </c>
      <c r="B10" s="4" t="s">
        <v>0</v>
      </c>
      <c r="C10" s="74" t="s">
        <v>82</v>
      </c>
      <c r="D10" s="75" t="s">
        <v>83</v>
      </c>
      <c r="E10" s="76" t="s">
        <v>84</v>
      </c>
      <c r="F10" s="76" t="s">
        <v>85</v>
      </c>
      <c r="G10" s="76" t="s">
        <v>128</v>
      </c>
      <c r="H10" s="76" t="s">
        <v>129</v>
      </c>
      <c r="I10" s="7" t="s">
        <v>3</v>
      </c>
      <c r="J10" s="77" t="s">
        <v>75</v>
      </c>
      <c r="K10" s="224" t="s">
        <v>34</v>
      </c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6"/>
      <c r="BZ10" s="260" t="s">
        <v>35</v>
      </c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2"/>
    </row>
    <row r="11" spans="1:249" s="1" customFormat="1" ht="9.75" customHeight="1" x14ac:dyDescent="0.15">
      <c r="A11" s="247"/>
      <c r="B11" s="14" t="s">
        <v>2</v>
      </c>
      <c r="C11" s="78"/>
      <c r="D11" s="67"/>
      <c r="E11" s="67"/>
      <c r="F11" s="15">
        <v>5</v>
      </c>
      <c r="G11" s="15">
        <v>15</v>
      </c>
      <c r="H11" s="15">
        <v>3</v>
      </c>
      <c r="I11" s="67"/>
      <c r="J11" s="21"/>
      <c r="K11" s="256" t="s">
        <v>179</v>
      </c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30"/>
      <c r="W11" s="233" t="s">
        <v>180</v>
      </c>
      <c r="X11" s="229"/>
      <c r="Y11" s="229"/>
      <c r="Z11" s="229"/>
      <c r="AA11" s="229"/>
      <c r="AB11" s="229"/>
      <c r="AC11" s="229"/>
      <c r="AD11" s="229"/>
      <c r="AE11" s="229"/>
      <c r="AF11" s="229"/>
      <c r="AG11" s="230"/>
      <c r="AH11" s="215" t="s">
        <v>189</v>
      </c>
      <c r="AI11" s="216"/>
      <c r="AJ11" s="216"/>
      <c r="AK11" s="216"/>
      <c r="AL11" s="216"/>
      <c r="AM11" s="217"/>
      <c r="AN11" s="233" t="s">
        <v>190</v>
      </c>
      <c r="AO11" s="257"/>
      <c r="AP11" s="257"/>
      <c r="AQ11" s="257"/>
      <c r="AR11" s="257"/>
      <c r="AS11" s="257"/>
      <c r="AT11" s="258"/>
      <c r="AU11" s="82">
        <v>6</v>
      </c>
      <c r="AV11" s="83">
        <v>8</v>
      </c>
      <c r="AW11" s="215" t="s">
        <v>92</v>
      </c>
      <c r="AX11" s="234"/>
      <c r="AY11" s="234"/>
      <c r="AZ11" s="234"/>
      <c r="BA11" s="234"/>
      <c r="BB11" s="235"/>
      <c r="BC11" s="82">
        <v>10</v>
      </c>
      <c r="BD11" s="233" t="s">
        <v>191</v>
      </c>
      <c r="BE11" s="257"/>
      <c r="BF11" s="257"/>
      <c r="BG11" s="257"/>
      <c r="BH11" s="258"/>
      <c r="BI11" s="233" t="s">
        <v>229</v>
      </c>
      <c r="BJ11" s="229"/>
      <c r="BK11" s="229"/>
      <c r="BL11" s="230"/>
      <c r="BM11" s="84" t="s">
        <v>230</v>
      </c>
      <c r="BN11" s="215" t="s">
        <v>192</v>
      </c>
      <c r="BO11" s="234"/>
      <c r="BP11" s="234"/>
      <c r="BQ11" s="235"/>
      <c r="BR11" s="83">
        <v>27</v>
      </c>
      <c r="BS11" s="215" t="s">
        <v>193</v>
      </c>
      <c r="BT11" s="216"/>
      <c r="BU11" s="216"/>
      <c r="BV11" s="217"/>
      <c r="BW11" s="84" t="s">
        <v>231</v>
      </c>
      <c r="BX11" s="85" t="s">
        <v>86</v>
      </c>
      <c r="BY11" s="86" t="s">
        <v>4</v>
      </c>
      <c r="BZ11" s="236" t="s">
        <v>194</v>
      </c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5"/>
      <c r="DN11" s="215" t="s">
        <v>195</v>
      </c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5"/>
      <c r="EO11" s="233" t="s">
        <v>217</v>
      </c>
      <c r="EP11" s="239"/>
      <c r="EQ11" s="239"/>
      <c r="ER11" s="239"/>
      <c r="ES11" s="239"/>
      <c r="ET11" s="240"/>
      <c r="EU11" s="82">
        <v>4</v>
      </c>
      <c r="EV11" s="215" t="s">
        <v>190</v>
      </c>
      <c r="EW11" s="216"/>
      <c r="EX11" s="216"/>
      <c r="EY11" s="216"/>
      <c r="EZ11" s="216"/>
      <c r="FA11" s="216"/>
      <c r="FB11" s="216"/>
      <c r="FC11" s="216"/>
      <c r="FD11" s="217"/>
      <c r="FE11" s="82">
        <v>6</v>
      </c>
      <c r="FF11" s="84" t="s">
        <v>232</v>
      </c>
      <c r="FG11" s="215" t="s">
        <v>91</v>
      </c>
      <c r="FH11" s="234"/>
      <c r="FI11" s="234"/>
      <c r="FJ11" s="234"/>
      <c r="FK11" s="234"/>
      <c r="FL11" s="234"/>
      <c r="FM11" s="234"/>
      <c r="FN11" s="234"/>
      <c r="FO11" s="235"/>
      <c r="FP11" s="215" t="s">
        <v>196</v>
      </c>
      <c r="FQ11" s="234"/>
      <c r="FR11" s="234"/>
      <c r="FS11" s="234"/>
      <c r="FT11" s="234"/>
      <c r="FU11" s="234"/>
      <c r="FV11" s="234"/>
      <c r="FW11" s="234"/>
      <c r="FX11" s="234"/>
      <c r="FY11" s="235"/>
      <c r="FZ11" s="82">
        <v>12</v>
      </c>
      <c r="GA11" s="82">
        <v>13</v>
      </c>
      <c r="GB11" s="215" t="s">
        <v>93</v>
      </c>
      <c r="GC11" s="234"/>
      <c r="GD11" s="234"/>
      <c r="GE11" s="234"/>
      <c r="GF11" s="234"/>
      <c r="GG11" s="234"/>
      <c r="GH11" s="234"/>
      <c r="GI11" s="235"/>
      <c r="GJ11" s="82">
        <v>18</v>
      </c>
      <c r="GK11" s="82">
        <v>19</v>
      </c>
      <c r="GL11" s="82">
        <v>21</v>
      </c>
      <c r="GM11" s="215" t="s">
        <v>100</v>
      </c>
      <c r="GN11" s="234"/>
      <c r="GO11" s="234"/>
      <c r="GP11" s="235"/>
      <c r="GQ11" s="215" t="s">
        <v>99</v>
      </c>
      <c r="GR11" s="234"/>
      <c r="GS11" s="234"/>
      <c r="GT11" s="234"/>
      <c r="GU11" s="235"/>
      <c r="GV11" s="215" t="s">
        <v>98</v>
      </c>
      <c r="GW11" s="234"/>
      <c r="GX11" s="234"/>
      <c r="GY11" s="235"/>
      <c r="GZ11" s="84" t="s">
        <v>233</v>
      </c>
      <c r="HA11" s="82">
        <v>26</v>
      </c>
      <c r="HB11" s="79" t="s">
        <v>95</v>
      </c>
      <c r="HC11" s="31"/>
      <c r="HD11" s="31"/>
      <c r="HE11" s="31"/>
      <c r="HF11" s="31"/>
      <c r="HG11" s="32"/>
      <c r="HH11" s="82">
        <v>28</v>
      </c>
      <c r="HI11" s="82">
        <v>29</v>
      </c>
      <c r="HJ11" s="82">
        <v>30</v>
      </c>
      <c r="HK11" s="215" t="s">
        <v>197</v>
      </c>
      <c r="HL11" s="237"/>
      <c r="HM11" s="237"/>
      <c r="HN11" s="238"/>
      <c r="HO11" s="82">
        <v>34</v>
      </c>
      <c r="HP11" s="82">
        <v>38</v>
      </c>
      <c r="HQ11" s="82">
        <v>39</v>
      </c>
      <c r="HR11" s="215" t="s">
        <v>96</v>
      </c>
      <c r="HS11" s="234"/>
      <c r="HT11" s="234"/>
      <c r="HU11" s="234"/>
      <c r="HV11" s="234"/>
      <c r="HW11" s="235"/>
      <c r="HX11" s="84" t="s">
        <v>234</v>
      </c>
      <c r="HY11" s="233" t="s">
        <v>198</v>
      </c>
      <c r="HZ11" s="257"/>
      <c r="IA11" s="258"/>
      <c r="IB11" s="88" t="s">
        <v>235</v>
      </c>
      <c r="IC11" s="81" t="s">
        <v>236</v>
      </c>
      <c r="ID11" s="82" t="s">
        <v>3</v>
      </c>
      <c r="IE11" s="89" t="s">
        <v>4</v>
      </c>
    </row>
    <row r="12" spans="1:249" s="98" customFormat="1" ht="9.75" customHeight="1" thickBot="1" x14ac:dyDescent="0.2">
      <c r="A12" s="248"/>
      <c r="B12" s="37" t="s">
        <v>5</v>
      </c>
      <c r="C12" s="90"/>
      <c r="D12" s="38"/>
      <c r="E12" s="38"/>
      <c r="F12" s="38"/>
      <c r="G12" s="38"/>
      <c r="H12" s="38"/>
      <c r="I12" s="38"/>
      <c r="J12" s="91"/>
      <c r="K12" s="92" t="s">
        <v>30</v>
      </c>
      <c r="L12" s="40" t="s">
        <v>7</v>
      </c>
      <c r="M12" s="40" t="s">
        <v>8</v>
      </c>
      <c r="N12" s="40" t="s">
        <v>9</v>
      </c>
      <c r="O12" s="40" t="s">
        <v>11</v>
      </c>
      <c r="P12" s="42" t="s">
        <v>12</v>
      </c>
      <c r="Q12" s="42" t="s">
        <v>31</v>
      </c>
      <c r="R12" s="42" t="s">
        <v>132</v>
      </c>
      <c r="S12" s="42" t="s">
        <v>130</v>
      </c>
      <c r="T12" s="42" t="s">
        <v>131</v>
      </c>
      <c r="U12" s="42" t="s">
        <v>3</v>
      </c>
      <c r="V12" s="93" t="s">
        <v>29</v>
      </c>
      <c r="W12" s="42" t="s">
        <v>30</v>
      </c>
      <c r="X12" s="42" t="s">
        <v>7</v>
      </c>
      <c r="Y12" s="42" t="s">
        <v>8</v>
      </c>
      <c r="Z12" s="42" t="s">
        <v>9</v>
      </c>
      <c r="AA12" s="42" t="s">
        <v>10</v>
      </c>
      <c r="AB12" s="42" t="s">
        <v>11</v>
      </c>
      <c r="AC12" s="42" t="s">
        <v>133</v>
      </c>
      <c r="AD12" s="42" t="s">
        <v>134</v>
      </c>
      <c r="AE12" s="42" t="s">
        <v>132</v>
      </c>
      <c r="AF12" s="42" t="s">
        <v>3</v>
      </c>
      <c r="AG12" s="38" t="s">
        <v>29</v>
      </c>
      <c r="AH12" s="42" t="s">
        <v>135</v>
      </c>
      <c r="AI12" s="42" t="s">
        <v>136</v>
      </c>
      <c r="AJ12" s="42" t="s">
        <v>137</v>
      </c>
      <c r="AK12" s="42" t="s">
        <v>138</v>
      </c>
      <c r="AL12" s="42" t="s">
        <v>86</v>
      </c>
      <c r="AM12" s="38" t="s">
        <v>29</v>
      </c>
      <c r="AN12" s="42" t="s">
        <v>30</v>
      </c>
      <c r="AO12" s="42" t="s">
        <v>7</v>
      </c>
      <c r="AP12" s="42" t="s">
        <v>8</v>
      </c>
      <c r="AQ12" s="42" t="s">
        <v>9</v>
      </c>
      <c r="AR12" s="42" t="s">
        <v>139</v>
      </c>
      <c r="AS12" s="42" t="s">
        <v>3</v>
      </c>
      <c r="AT12" s="38" t="s">
        <v>29</v>
      </c>
      <c r="AU12" s="38"/>
      <c r="AV12" s="38"/>
      <c r="AW12" s="42" t="s">
        <v>6</v>
      </c>
      <c r="AX12" s="42" t="s">
        <v>33</v>
      </c>
      <c r="AY12" s="42" t="s">
        <v>36</v>
      </c>
      <c r="AZ12" s="42" t="s">
        <v>138</v>
      </c>
      <c r="BA12" s="42" t="s">
        <v>3</v>
      </c>
      <c r="BB12" s="38" t="s">
        <v>29</v>
      </c>
      <c r="BC12" s="38"/>
      <c r="BD12" s="42" t="s">
        <v>6</v>
      </c>
      <c r="BE12" s="42" t="s">
        <v>33</v>
      </c>
      <c r="BF12" s="42" t="s">
        <v>137</v>
      </c>
      <c r="BG12" s="42" t="s">
        <v>3</v>
      </c>
      <c r="BH12" s="38" t="s">
        <v>29</v>
      </c>
      <c r="BI12" s="42" t="s">
        <v>135</v>
      </c>
      <c r="BJ12" s="42" t="s">
        <v>136</v>
      </c>
      <c r="BK12" s="42" t="s">
        <v>3</v>
      </c>
      <c r="BL12" s="38" t="s">
        <v>29</v>
      </c>
      <c r="BM12" s="38"/>
      <c r="BN12" s="42" t="s">
        <v>6</v>
      </c>
      <c r="BO12" s="42" t="s">
        <v>33</v>
      </c>
      <c r="BP12" s="42" t="s">
        <v>3</v>
      </c>
      <c r="BQ12" s="38" t="s">
        <v>29</v>
      </c>
      <c r="BR12" s="38"/>
      <c r="BS12" s="42" t="s">
        <v>6</v>
      </c>
      <c r="BT12" s="42" t="s">
        <v>33</v>
      </c>
      <c r="BU12" s="42" t="s">
        <v>3</v>
      </c>
      <c r="BV12" s="38" t="s">
        <v>29</v>
      </c>
      <c r="BW12" s="94"/>
      <c r="BX12" s="95"/>
      <c r="BY12" s="96"/>
      <c r="BZ12" s="97" t="s">
        <v>6</v>
      </c>
      <c r="CA12" s="42" t="s">
        <v>33</v>
      </c>
      <c r="CB12" s="42" t="s">
        <v>36</v>
      </c>
      <c r="CC12" s="42" t="s">
        <v>37</v>
      </c>
      <c r="CD12" s="42" t="s">
        <v>38</v>
      </c>
      <c r="CE12" s="42" t="s">
        <v>39</v>
      </c>
      <c r="CF12" s="42" t="s">
        <v>40</v>
      </c>
      <c r="CG12" s="42" t="s">
        <v>41</v>
      </c>
      <c r="CH12" s="42" t="s">
        <v>42</v>
      </c>
      <c r="CI12" s="42" t="s">
        <v>43</v>
      </c>
      <c r="CJ12" s="42" t="s">
        <v>44</v>
      </c>
      <c r="CK12" s="42" t="s">
        <v>45</v>
      </c>
      <c r="CL12" s="42" t="s">
        <v>46</v>
      </c>
      <c r="CM12" s="42" t="s">
        <v>47</v>
      </c>
      <c r="CN12" s="42" t="s">
        <v>48</v>
      </c>
      <c r="CO12" s="42" t="s">
        <v>49</v>
      </c>
      <c r="CP12" s="42" t="s">
        <v>50</v>
      </c>
      <c r="CQ12" s="42" t="s">
        <v>51</v>
      </c>
      <c r="CR12" s="42" t="s">
        <v>52</v>
      </c>
      <c r="CS12" s="42" t="s">
        <v>53</v>
      </c>
      <c r="CT12" s="42" t="s">
        <v>54</v>
      </c>
      <c r="CU12" s="42" t="s">
        <v>55</v>
      </c>
      <c r="CV12" s="42" t="s">
        <v>56</v>
      </c>
      <c r="CW12" s="42" t="s">
        <v>57</v>
      </c>
      <c r="CX12" s="42" t="s">
        <v>58</v>
      </c>
      <c r="CY12" s="42" t="s">
        <v>59</v>
      </c>
      <c r="CZ12" s="42" t="s">
        <v>60</v>
      </c>
      <c r="DA12" s="42" t="s">
        <v>61</v>
      </c>
      <c r="DB12" s="42" t="s">
        <v>62</v>
      </c>
      <c r="DC12" s="42" t="s">
        <v>63</v>
      </c>
      <c r="DD12" s="42" t="s">
        <v>140</v>
      </c>
      <c r="DE12" s="42" t="s">
        <v>141</v>
      </c>
      <c r="DF12" s="42" t="s">
        <v>142</v>
      </c>
      <c r="DG12" s="42" t="s">
        <v>143</v>
      </c>
      <c r="DH12" s="42" t="s">
        <v>144</v>
      </c>
      <c r="DI12" s="42" t="s">
        <v>145</v>
      </c>
      <c r="DJ12" s="42" t="s">
        <v>146</v>
      </c>
      <c r="DK12" s="42" t="s">
        <v>147</v>
      </c>
      <c r="DL12" s="42" t="s">
        <v>3</v>
      </c>
      <c r="DM12" s="38" t="s">
        <v>29</v>
      </c>
      <c r="DN12" s="42" t="s">
        <v>6</v>
      </c>
      <c r="DO12" s="42" t="s">
        <v>33</v>
      </c>
      <c r="DP12" s="42" t="s">
        <v>36</v>
      </c>
      <c r="DQ12" s="42" t="s">
        <v>64</v>
      </c>
      <c r="DR12" s="42" t="s">
        <v>38</v>
      </c>
      <c r="DS12" s="42" t="s">
        <v>39</v>
      </c>
      <c r="DT12" s="42" t="s">
        <v>40</v>
      </c>
      <c r="DU12" s="42" t="s">
        <v>41</v>
      </c>
      <c r="DV12" s="42" t="s">
        <v>42</v>
      </c>
      <c r="DW12" s="42" t="s">
        <v>43</v>
      </c>
      <c r="DX12" s="42" t="s">
        <v>44</v>
      </c>
      <c r="DY12" s="42" t="s">
        <v>45</v>
      </c>
      <c r="DZ12" s="42" t="s">
        <v>46</v>
      </c>
      <c r="EA12" s="42" t="s">
        <v>47</v>
      </c>
      <c r="EB12" s="42" t="s">
        <v>48</v>
      </c>
      <c r="EC12" s="42" t="s">
        <v>49</v>
      </c>
      <c r="ED12" s="42" t="s">
        <v>50</v>
      </c>
      <c r="EE12" s="42" t="s">
        <v>51</v>
      </c>
      <c r="EF12" s="42" t="s">
        <v>65</v>
      </c>
      <c r="EG12" s="42" t="s">
        <v>148</v>
      </c>
      <c r="EH12" s="42" t="s">
        <v>149</v>
      </c>
      <c r="EI12" s="42" t="s">
        <v>150</v>
      </c>
      <c r="EJ12" s="42" t="s">
        <v>151</v>
      </c>
      <c r="EK12" s="42" t="s">
        <v>152</v>
      </c>
      <c r="EL12" s="42" t="s">
        <v>153</v>
      </c>
      <c r="EM12" s="42" t="s">
        <v>3</v>
      </c>
      <c r="EN12" s="42" t="s">
        <v>29</v>
      </c>
      <c r="EO12" s="42" t="s">
        <v>212</v>
      </c>
      <c r="EP12" s="42" t="s">
        <v>213</v>
      </c>
      <c r="EQ12" s="42" t="s">
        <v>214</v>
      </c>
      <c r="ER12" s="42" t="s">
        <v>215</v>
      </c>
      <c r="ES12" s="42" t="s">
        <v>86</v>
      </c>
      <c r="ET12" s="38" t="s">
        <v>216</v>
      </c>
      <c r="EU12" s="38"/>
      <c r="EV12" s="42" t="s">
        <v>38</v>
      </c>
      <c r="EW12" s="42" t="s">
        <v>40</v>
      </c>
      <c r="EX12" s="42" t="s">
        <v>218</v>
      </c>
      <c r="EY12" s="42" t="s">
        <v>42</v>
      </c>
      <c r="EZ12" s="42" t="s">
        <v>43</v>
      </c>
      <c r="FA12" s="42" t="s">
        <v>44</v>
      </c>
      <c r="FB12" s="42" t="s">
        <v>154</v>
      </c>
      <c r="FC12" s="42" t="s">
        <v>3</v>
      </c>
      <c r="FD12" s="38" t="s">
        <v>29</v>
      </c>
      <c r="FE12" s="38"/>
      <c r="FF12" s="38"/>
      <c r="FG12" s="42" t="s">
        <v>6</v>
      </c>
      <c r="FH12" s="42" t="s">
        <v>33</v>
      </c>
      <c r="FI12" s="42" t="s">
        <v>36</v>
      </c>
      <c r="FJ12" s="42" t="s">
        <v>37</v>
      </c>
      <c r="FK12" s="42" t="s">
        <v>64</v>
      </c>
      <c r="FL12" s="42" t="s">
        <v>38</v>
      </c>
      <c r="FM12" s="42" t="s">
        <v>39</v>
      </c>
      <c r="FN12" s="42" t="s">
        <v>3</v>
      </c>
      <c r="FO12" s="38" t="s">
        <v>29</v>
      </c>
      <c r="FP12" s="42" t="s">
        <v>6</v>
      </c>
      <c r="FQ12" s="42" t="s">
        <v>36</v>
      </c>
      <c r="FR12" s="42" t="s">
        <v>37</v>
      </c>
      <c r="FS12" s="42" t="s">
        <v>64</v>
      </c>
      <c r="FT12" s="42" t="s">
        <v>38</v>
      </c>
      <c r="FU12" s="42" t="s">
        <v>39</v>
      </c>
      <c r="FV12" s="42" t="s">
        <v>40</v>
      </c>
      <c r="FW12" s="42" t="s">
        <v>43</v>
      </c>
      <c r="FX12" s="42" t="s">
        <v>3</v>
      </c>
      <c r="FY12" s="38" t="s">
        <v>29</v>
      </c>
      <c r="FZ12" s="38"/>
      <c r="GA12" s="38"/>
      <c r="GB12" s="42" t="s">
        <v>6</v>
      </c>
      <c r="GC12" s="42" t="s">
        <v>33</v>
      </c>
      <c r="GD12" s="42" t="s">
        <v>36</v>
      </c>
      <c r="GE12" s="42" t="s">
        <v>37</v>
      </c>
      <c r="GF12" s="42" t="s">
        <v>139</v>
      </c>
      <c r="GG12" s="42" t="s">
        <v>155</v>
      </c>
      <c r="GH12" s="42" t="s">
        <v>3</v>
      </c>
      <c r="GI12" s="38" t="s">
        <v>29</v>
      </c>
      <c r="GJ12" s="38"/>
      <c r="GK12" s="38"/>
      <c r="GL12" s="38"/>
      <c r="GM12" s="42" t="s">
        <v>6</v>
      </c>
      <c r="GN12" s="42" t="s">
        <v>33</v>
      </c>
      <c r="GO12" s="42" t="s">
        <v>3</v>
      </c>
      <c r="GP12" s="38" t="s">
        <v>29</v>
      </c>
      <c r="GQ12" s="42" t="s">
        <v>6</v>
      </c>
      <c r="GR12" s="42" t="s">
        <v>33</v>
      </c>
      <c r="GS12" s="42" t="s">
        <v>36</v>
      </c>
      <c r="GT12" s="42" t="s">
        <v>3</v>
      </c>
      <c r="GU12" s="38" t="s">
        <v>29</v>
      </c>
      <c r="GV12" s="42" t="s">
        <v>6</v>
      </c>
      <c r="GW12" s="42" t="s">
        <v>33</v>
      </c>
      <c r="GX12" s="42" t="s">
        <v>3</v>
      </c>
      <c r="GY12" s="38" t="s">
        <v>29</v>
      </c>
      <c r="GZ12" s="38"/>
      <c r="HA12" s="38"/>
      <c r="HB12" s="42" t="s">
        <v>6</v>
      </c>
      <c r="HC12" s="42" t="s">
        <v>33</v>
      </c>
      <c r="HD12" s="42" t="s">
        <v>36</v>
      </c>
      <c r="HE12" s="42" t="s">
        <v>138</v>
      </c>
      <c r="HF12" s="42" t="s">
        <v>3</v>
      </c>
      <c r="HG12" s="38" t="s">
        <v>29</v>
      </c>
      <c r="HH12" s="38"/>
      <c r="HI12" s="38"/>
      <c r="HJ12" s="38"/>
      <c r="HK12" s="42" t="s">
        <v>6</v>
      </c>
      <c r="HL12" s="42" t="s">
        <v>33</v>
      </c>
      <c r="HM12" s="42" t="s">
        <v>3</v>
      </c>
      <c r="HN12" s="38" t="s">
        <v>29</v>
      </c>
      <c r="HO12" s="38"/>
      <c r="HP12" s="38"/>
      <c r="HQ12" s="38"/>
      <c r="HR12" s="42" t="s">
        <v>33</v>
      </c>
      <c r="HS12" s="42" t="s">
        <v>36</v>
      </c>
      <c r="HT12" s="42" t="s">
        <v>37</v>
      </c>
      <c r="HU12" s="42" t="s">
        <v>64</v>
      </c>
      <c r="HV12" s="42" t="s">
        <v>3</v>
      </c>
      <c r="HW12" s="38" t="s">
        <v>29</v>
      </c>
      <c r="HX12" s="42"/>
      <c r="HY12" s="42" t="s">
        <v>6</v>
      </c>
      <c r="HZ12" s="42" t="s">
        <v>3</v>
      </c>
      <c r="IA12" s="38" t="s">
        <v>29</v>
      </c>
      <c r="IB12" s="38"/>
      <c r="IC12" s="38"/>
      <c r="ID12" s="38"/>
      <c r="IE12" s="91"/>
    </row>
    <row r="13" spans="1:249" s="1" customFormat="1" ht="9.75" customHeight="1" thickBot="1" x14ac:dyDescent="0.2">
      <c r="A13" s="50"/>
      <c r="B13" s="51"/>
      <c r="C13" s="99"/>
      <c r="D13" s="100"/>
      <c r="E13" s="100"/>
      <c r="F13" s="100"/>
      <c r="G13" s="101"/>
      <c r="H13" s="100"/>
      <c r="I13" s="100"/>
      <c r="J13" s="173">
        <f>SUBTOTAL(9,C13:I13)</f>
        <v>0</v>
      </c>
      <c r="K13" s="102">
        <v>1</v>
      </c>
      <c r="L13" s="67">
        <v>1</v>
      </c>
      <c r="M13" s="113">
        <v>0</v>
      </c>
      <c r="N13" s="67"/>
      <c r="O13" s="67"/>
      <c r="P13" s="110">
        <v>2</v>
      </c>
      <c r="Q13" s="104"/>
      <c r="R13" s="104"/>
      <c r="S13" s="104"/>
      <c r="T13" s="104"/>
      <c r="U13" s="104"/>
      <c r="V13" s="174">
        <f t="shared" ref="V13:V14" si="37">SUBTOTAL(9,K13:U13)</f>
        <v>4</v>
      </c>
      <c r="W13" s="104">
        <v>6</v>
      </c>
      <c r="X13" s="104"/>
      <c r="Y13" s="104">
        <v>1</v>
      </c>
      <c r="Z13" s="104"/>
      <c r="AA13" s="104"/>
      <c r="AB13" s="104"/>
      <c r="AC13" s="104"/>
      <c r="AD13" s="104"/>
      <c r="AE13" s="104"/>
      <c r="AF13" s="104"/>
      <c r="AG13" s="175">
        <f>SUBTOTAL(9,W13:AF13)</f>
        <v>7</v>
      </c>
      <c r="AH13" s="103">
        <v>0</v>
      </c>
      <c r="AI13" s="103">
        <v>0</v>
      </c>
      <c r="AJ13" s="104"/>
      <c r="AK13" s="104"/>
      <c r="AL13" s="104"/>
      <c r="AM13" s="175">
        <f t="shared" ref="AM13:AM14" si="38">SUBTOTAL(9,AH13:AL13)</f>
        <v>0</v>
      </c>
      <c r="AN13" s="104"/>
      <c r="AO13" s="104"/>
      <c r="AP13" s="104"/>
      <c r="AQ13" s="104"/>
      <c r="AR13" s="103"/>
      <c r="AS13" s="104"/>
      <c r="AT13" s="175">
        <f t="shared" ref="AT13:AT14" si="39">SUBTOTAL(9,AN13:AS13)</f>
        <v>0</v>
      </c>
      <c r="AU13" s="100"/>
      <c r="AV13" s="100"/>
      <c r="AW13" s="104"/>
      <c r="AX13" s="103">
        <v>0</v>
      </c>
      <c r="AY13" s="104"/>
      <c r="AZ13" s="104"/>
      <c r="BA13" s="104"/>
      <c r="BB13" s="175">
        <f t="shared" ref="BB13:BB14" si="40">SUBTOTAL(9,AW13:BA13)</f>
        <v>0</v>
      </c>
      <c r="BC13" s="100"/>
      <c r="BD13" s="104"/>
      <c r="BE13" s="104"/>
      <c r="BF13" s="104"/>
      <c r="BG13" s="104"/>
      <c r="BH13" s="175">
        <f t="shared" ref="BH13:BH14" si="41">SUBTOTAL(9,BD13:BG13)</f>
        <v>0</v>
      </c>
      <c r="BI13" s="104"/>
      <c r="BJ13" s="103"/>
      <c r="BK13" s="103"/>
      <c r="BL13" s="175">
        <f t="shared" ref="BL13" si="42">SUBTOTAL(9,BI13:BK13)</f>
        <v>0</v>
      </c>
      <c r="BM13" s="100"/>
      <c r="BN13" s="104"/>
      <c r="BO13" s="104"/>
      <c r="BP13" s="104"/>
      <c r="BQ13" s="175">
        <f t="shared" ref="BQ13:BQ14" si="43">SUBTOTAL(9,BN13:BP13)</f>
        <v>0</v>
      </c>
      <c r="BR13" s="100"/>
      <c r="BS13" s="104"/>
      <c r="BT13" s="104"/>
      <c r="BU13" s="104"/>
      <c r="BV13" s="175">
        <f t="shared" ref="BV13:BV14" si="44">SUBTOTAL(9,BS13:BU13)</f>
        <v>0</v>
      </c>
      <c r="BW13" s="106"/>
      <c r="BX13" s="107"/>
      <c r="BY13" s="176">
        <f t="shared" ref="BY13" si="45">SUBTOTAL(9,K13:BX13)</f>
        <v>11</v>
      </c>
      <c r="BZ13" s="108">
        <v>7</v>
      </c>
      <c r="CA13" s="104"/>
      <c r="CB13" s="104">
        <v>2</v>
      </c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9"/>
      <c r="CQ13" s="104"/>
      <c r="CR13" s="104"/>
      <c r="CS13" s="104"/>
      <c r="CT13" s="109"/>
      <c r="CU13" s="104"/>
      <c r="CV13" s="104"/>
      <c r="CW13" s="104"/>
      <c r="CX13" s="104"/>
      <c r="CY13" s="104"/>
      <c r="CZ13" s="104">
        <v>1</v>
      </c>
      <c r="DA13" s="104"/>
      <c r="DB13" s="104"/>
      <c r="DC13" s="104"/>
      <c r="DD13" s="104">
        <v>1</v>
      </c>
      <c r="DE13" s="104"/>
      <c r="DF13" s="104"/>
      <c r="DG13" s="104"/>
      <c r="DH13" s="104"/>
      <c r="DI13" s="104"/>
      <c r="DJ13" s="104"/>
      <c r="DK13" s="104"/>
      <c r="DL13" s="104"/>
      <c r="DM13" s="175">
        <f t="shared" ref="DM13:DM14" si="46">SUBTOTAL(9,BZ13:DL13)</f>
        <v>11</v>
      </c>
      <c r="DN13" s="104"/>
      <c r="DO13" s="104"/>
      <c r="DP13" s="103">
        <v>0</v>
      </c>
      <c r="DQ13" s="103">
        <v>0</v>
      </c>
      <c r="DR13" s="104"/>
      <c r="DS13" s="104"/>
      <c r="DT13" s="104"/>
      <c r="DU13" s="104"/>
      <c r="DV13" s="103"/>
      <c r="DW13" s="103">
        <v>0</v>
      </c>
      <c r="DX13" s="104"/>
      <c r="DY13" s="104"/>
      <c r="DZ13" s="104"/>
      <c r="EA13" s="104"/>
      <c r="EB13" s="104"/>
      <c r="EC13" s="104"/>
      <c r="ED13" s="103">
        <v>0</v>
      </c>
      <c r="EE13" s="104"/>
      <c r="EF13" s="104"/>
      <c r="EG13" s="104"/>
      <c r="EH13" s="104"/>
      <c r="EI13" s="104"/>
      <c r="EJ13" s="104"/>
      <c r="EK13" s="103">
        <v>0</v>
      </c>
      <c r="EL13" s="104"/>
      <c r="EM13" s="104"/>
      <c r="EN13" s="175">
        <f>SUBTOTAL(9,DN13:EM13)</f>
        <v>0</v>
      </c>
      <c r="EO13" s="103">
        <v>0</v>
      </c>
      <c r="EP13" s="104"/>
      <c r="EQ13" s="104"/>
      <c r="ER13" s="104"/>
      <c r="ES13" s="104"/>
      <c r="ET13" s="175">
        <f t="shared" ref="ET13:ET14" si="47">SUBTOTAL(9,EO13:ES13)</f>
        <v>0</v>
      </c>
      <c r="EU13" s="100"/>
      <c r="EV13" s="109"/>
      <c r="EW13" s="104"/>
      <c r="EX13" s="104"/>
      <c r="EY13" s="104"/>
      <c r="EZ13" s="104"/>
      <c r="FA13" s="104"/>
      <c r="FB13" s="104"/>
      <c r="FC13" s="104"/>
      <c r="FD13" s="175">
        <f t="shared" ref="FD13:FD14" si="48">SUBTOTAL(9,EV13:FC13)</f>
        <v>0</v>
      </c>
      <c r="FE13" s="100"/>
      <c r="FF13" s="100"/>
      <c r="FG13" s="104"/>
      <c r="FH13" s="104">
        <v>1</v>
      </c>
      <c r="FI13" s="104"/>
      <c r="FJ13" s="104"/>
      <c r="FK13" s="104"/>
      <c r="FL13" s="104"/>
      <c r="FM13" s="104"/>
      <c r="FN13" s="104"/>
      <c r="FO13" s="175">
        <f t="shared" ref="FO13:FO14" si="49">SUBTOTAL(9,FG13:FN13)</f>
        <v>1</v>
      </c>
      <c r="FP13" s="103">
        <v>0</v>
      </c>
      <c r="FQ13" s="104"/>
      <c r="FR13" s="104">
        <v>3</v>
      </c>
      <c r="FS13" s="103"/>
      <c r="FT13" s="103">
        <v>0</v>
      </c>
      <c r="FU13" s="109"/>
      <c r="FV13" s="104"/>
      <c r="FW13" s="104"/>
      <c r="FX13" s="104"/>
      <c r="FY13" s="175">
        <f t="shared" ref="FY13:FY14" si="50">SUBTOTAL(9,FP13:FX13)</f>
        <v>3</v>
      </c>
      <c r="FZ13" s="100"/>
      <c r="GA13" s="101"/>
      <c r="GB13" s="104">
        <v>3</v>
      </c>
      <c r="GC13" s="109"/>
      <c r="GD13" s="109"/>
      <c r="GE13" s="109"/>
      <c r="GF13" s="110">
        <v>1</v>
      </c>
      <c r="GG13" s="110">
        <v>1</v>
      </c>
      <c r="GH13" s="103">
        <v>0</v>
      </c>
      <c r="GI13" s="175">
        <f t="shared" ref="GI13:GI14" si="51">SUBTOTAL(9,GB13:GH13)</f>
        <v>5</v>
      </c>
      <c r="GJ13" s="100"/>
      <c r="GK13" s="100"/>
      <c r="GL13" s="100"/>
      <c r="GM13" s="104"/>
      <c r="GN13" s="104"/>
      <c r="GO13" s="104"/>
      <c r="GP13" s="175">
        <f>SUBTOTAL(9,GM13:GO13)</f>
        <v>0</v>
      </c>
      <c r="GQ13" s="104"/>
      <c r="GR13" s="103">
        <v>0</v>
      </c>
      <c r="GS13" s="104"/>
      <c r="GT13" s="104"/>
      <c r="GU13" s="175">
        <f t="shared" ref="GU13:GU14" si="52">SUBTOTAL(9,GQ13:GT13)</f>
        <v>0</v>
      </c>
      <c r="GV13" s="109"/>
      <c r="GW13" s="104"/>
      <c r="GX13" s="104"/>
      <c r="GY13" s="175">
        <f t="shared" ref="GY13:GY14" si="53">SUBTOTAL(9,GV13:GX13)</f>
        <v>0</v>
      </c>
      <c r="GZ13" s="100"/>
      <c r="HA13" s="100"/>
      <c r="HB13" s="103">
        <v>0</v>
      </c>
      <c r="HC13" s="104"/>
      <c r="HD13" s="104"/>
      <c r="HE13" s="104"/>
      <c r="HF13" s="104"/>
      <c r="HG13" s="175">
        <f t="shared" ref="HG13:HG14" si="54">SUBTOTAL(9,HB13:HF13)</f>
        <v>0</v>
      </c>
      <c r="HH13" s="100"/>
      <c r="HI13" s="100">
        <v>2</v>
      </c>
      <c r="HJ13" s="100">
        <v>1</v>
      </c>
      <c r="HK13" s="104"/>
      <c r="HL13" s="104"/>
      <c r="HM13" s="104"/>
      <c r="HN13" s="175">
        <f t="shared" ref="HN13" si="55">SUBTOTAL(9,HK13:HM13)</f>
        <v>0</v>
      </c>
      <c r="HO13" s="100"/>
      <c r="HP13" s="100"/>
      <c r="HQ13" s="100"/>
      <c r="HR13" s="104"/>
      <c r="HS13" s="104"/>
      <c r="HT13" s="104"/>
      <c r="HU13" s="104"/>
      <c r="HV13" s="104"/>
      <c r="HW13" s="175">
        <f t="shared" ref="HW13" si="56">SUBTOTAL(9,HR13:HV13)</f>
        <v>0</v>
      </c>
      <c r="HX13" s="104"/>
      <c r="HY13" s="104"/>
      <c r="HZ13" s="104"/>
      <c r="IA13" s="175">
        <f t="shared" ref="IA13:IA14" si="57">SUBTOTAL(9,HY13:HZ13)</f>
        <v>0</v>
      </c>
      <c r="IB13" s="100"/>
      <c r="IC13" s="137">
        <v>2</v>
      </c>
      <c r="ID13" s="100"/>
      <c r="IE13" s="173">
        <f t="shared" ref="IE13:IE14" si="58">SUBTOTAL(9,BZ13:ID13)</f>
        <v>25</v>
      </c>
    </row>
    <row r="14" spans="1:249" s="1" customFormat="1" ht="9.75" customHeight="1" thickTop="1" thickBot="1" x14ac:dyDescent="0.2">
      <c r="A14" s="114"/>
      <c r="B14" s="72" t="s">
        <v>4</v>
      </c>
      <c r="C14" s="167">
        <f t="shared" ref="C14:I14" si="59">SUM(C13:C13)</f>
        <v>0</v>
      </c>
      <c r="D14" s="167">
        <f t="shared" si="59"/>
        <v>0</v>
      </c>
      <c r="E14" s="167">
        <f t="shared" si="59"/>
        <v>0</v>
      </c>
      <c r="F14" s="167">
        <f t="shared" si="59"/>
        <v>0</v>
      </c>
      <c r="G14" s="167">
        <f t="shared" si="59"/>
        <v>0</v>
      </c>
      <c r="H14" s="167">
        <f t="shared" si="59"/>
        <v>0</v>
      </c>
      <c r="I14" s="167">
        <f t="shared" si="59"/>
        <v>0</v>
      </c>
      <c r="J14" s="168">
        <f>SUBTOTAL(9,C14:I14)</f>
        <v>0</v>
      </c>
      <c r="K14" s="177">
        <f t="shared" ref="K14:U14" si="60">SUM(K13:K13)</f>
        <v>1</v>
      </c>
      <c r="L14" s="177">
        <f t="shared" si="60"/>
        <v>1</v>
      </c>
      <c r="M14" s="177">
        <f t="shared" si="60"/>
        <v>0</v>
      </c>
      <c r="N14" s="177">
        <f t="shared" si="60"/>
        <v>0</v>
      </c>
      <c r="O14" s="177">
        <f t="shared" si="60"/>
        <v>0</v>
      </c>
      <c r="P14" s="177">
        <f t="shared" si="60"/>
        <v>2</v>
      </c>
      <c r="Q14" s="177">
        <f t="shared" si="60"/>
        <v>0</v>
      </c>
      <c r="R14" s="177">
        <f t="shared" si="60"/>
        <v>0</v>
      </c>
      <c r="S14" s="177">
        <f t="shared" si="60"/>
        <v>0</v>
      </c>
      <c r="T14" s="177">
        <f t="shared" si="60"/>
        <v>0</v>
      </c>
      <c r="U14" s="177">
        <f t="shared" si="60"/>
        <v>0</v>
      </c>
      <c r="V14" s="171">
        <f t="shared" si="37"/>
        <v>4</v>
      </c>
      <c r="W14" s="177">
        <f t="shared" ref="W14:AF14" si="61">SUM(W13:W13)</f>
        <v>6</v>
      </c>
      <c r="X14" s="177">
        <f t="shared" si="61"/>
        <v>0</v>
      </c>
      <c r="Y14" s="177">
        <f t="shared" si="61"/>
        <v>1</v>
      </c>
      <c r="Z14" s="177">
        <f t="shared" si="61"/>
        <v>0</v>
      </c>
      <c r="AA14" s="177">
        <f t="shared" si="61"/>
        <v>0</v>
      </c>
      <c r="AB14" s="177">
        <f t="shared" si="61"/>
        <v>0</v>
      </c>
      <c r="AC14" s="177">
        <f t="shared" si="61"/>
        <v>0</v>
      </c>
      <c r="AD14" s="177">
        <f t="shared" si="61"/>
        <v>0</v>
      </c>
      <c r="AE14" s="177">
        <f t="shared" si="61"/>
        <v>0</v>
      </c>
      <c r="AF14" s="177">
        <f t="shared" si="61"/>
        <v>0</v>
      </c>
      <c r="AG14" s="171">
        <f t="shared" ref="AG14" si="62">SUBTOTAL(9,W14:AF14)</f>
        <v>7</v>
      </c>
      <c r="AH14" s="177">
        <f>SUM(AH13:AH13)</f>
        <v>0</v>
      </c>
      <c r="AI14" s="177">
        <f>SUM(AI13:AI13)</f>
        <v>0</v>
      </c>
      <c r="AJ14" s="177">
        <f>SUM(AJ13:AJ13)</f>
        <v>0</v>
      </c>
      <c r="AK14" s="177">
        <f>SUM(AK13:AK13)</f>
        <v>0</v>
      </c>
      <c r="AL14" s="177">
        <f>SUM(AL13:AL13)</f>
        <v>0</v>
      </c>
      <c r="AM14" s="171">
        <f t="shared" si="38"/>
        <v>0</v>
      </c>
      <c r="AN14" s="177">
        <f t="shared" ref="AN14:AS14" si="63">SUM(AN13:AN13)</f>
        <v>0</v>
      </c>
      <c r="AO14" s="177">
        <f t="shared" si="63"/>
        <v>0</v>
      </c>
      <c r="AP14" s="177">
        <f t="shared" si="63"/>
        <v>0</v>
      </c>
      <c r="AQ14" s="177">
        <f t="shared" si="63"/>
        <v>0</v>
      </c>
      <c r="AR14" s="177">
        <f t="shared" si="63"/>
        <v>0</v>
      </c>
      <c r="AS14" s="177">
        <f t="shared" si="63"/>
        <v>0</v>
      </c>
      <c r="AT14" s="171">
        <f t="shared" si="39"/>
        <v>0</v>
      </c>
      <c r="AU14" s="171">
        <f t="shared" ref="AU14:BA14" si="64">SUM(AU13:AU13)</f>
        <v>0</v>
      </c>
      <c r="AV14" s="171">
        <f t="shared" si="64"/>
        <v>0</v>
      </c>
      <c r="AW14" s="177">
        <f t="shared" si="64"/>
        <v>0</v>
      </c>
      <c r="AX14" s="177">
        <f t="shared" si="64"/>
        <v>0</v>
      </c>
      <c r="AY14" s="177">
        <f t="shared" si="64"/>
        <v>0</v>
      </c>
      <c r="AZ14" s="177">
        <f t="shared" si="64"/>
        <v>0</v>
      </c>
      <c r="BA14" s="177">
        <f t="shared" si="64"/>
        <v>0</v>
      </c>
      <c r="BB14" s="171">
        <f t="shared" si="40"/>
        <v>0</v>
      </c>
      <c r="BC14" s="171">
        <f>SUM(BC13:BC13)</f>
        <v>0</v>
      </c>
      <c r="BD14" s="177">
        <f>SUM(BD13:BD13)</f>
        <v>0</v>
      </c>
      <c r="BE14" s="177">
        <f>SUM(BE13:BE13)</f>
        <v>0</v>
      </c>
      <c r="BF14" s="177">
        <f>SUM(BF13:BF13)</f>
        <v>0</v>
      </c>
      <c r="BG14" s="177">
        <f>SUM(BG13:BG13)</f>
        <v>0</v>
      </c>
      <c r="BH14" s="171">
        <f t="shared" si="41"/>
        <v>0</v>
      </c>
      <c r="BI14" s="177">
        <f>SUM(BI13:BI13)</f>
        <v>0</v>
      </c>
      <c r="BJ14" s="177">
        <f>SUM(BJ13:BJ13)</f>
        <v>0</v>
      </c>
      <c r="BK14" s="177">
        <f>SUM(BK13:BK13)</f>
        <v>0</v>
      </c>
      <c r="BL14" s="171">
        <f>SUBTOTAL(9,BI14:BK14)</f>
        <v>0</v>
      </c>
      <c r="BM14" s="171">
        <f>SUM(BM13:BM13)</f>
        <v>0</v>
      </c>
      <c r="BN14" s="177">
        <f>SUM(BN13:BN13)</f>
        <v>0</v>
      </c>
      <c r="BO14" s="177">
        <f>SUM(BO13:BO13)</f>
        <v>0</v>
      </c>
      <c r="BP14" s="177">
        <f>SUM(BP13:BP13)</f>
        <v>0</v>
      </c>
      <c r="BQ14" s="171">
        <f t="shared" si="43"/>
        <v>0</v>
      </c>
      <c r="BR14" s="171">
        <f>SUM(BR13:BR13)</f>
        <v>0</v>
      </c>
      <c r="BS14" s="177">
        <f>SUM(BS13:BS13)</f>
        <v>0</v>
      </c>
      <c r="BT14" s="177">
        <f>SUM(BT13:BT13)</f>
        <v>0</v>
      </c>
      <c r="BU14" s="177">
        <f>SUM(BU13:BU13)</f>
        <v>0</v>
      </c>
      <c r="BV14" s="171">
        <f t="shared" si="44"/>
        <v>0</v>
      </c>
      <c r="BW14" s="171">
        <f>SUM(BW13:BW13)</f>
        <v>0</v>
      </c>
      <c r="BX14" s="178">
        <f>SUM(BX13:BX13)</f>
        <v>0</v>
      </c>
      <c r="BY14" s="168">
        <f>SUBTOTAL(9,K14:BX14)</f>
        <v>11</v>
      </c>
      <c r="BZ14" s="177">
        <f t="shared" ref="BZ14:DL14" si="65">SUM(BZ13:BZ13)</f>
        <v>7</v>
      </c>
      <c r="CA14" s="177">
        <f t="shared" si="65"/>
        <v>0</v>
      </c>
      <c r="CB14" s="177">
        <f t="shared" si="65"/>
        <v>2</v>
      </c>
      <c r="CC14" s="177">
        <f t="shared" si="65"/>
        <v>0</v>
      </c>
      <c r="CD14" s="177">
        <f t="shared" si="65"/>
        <v>0</v>
      </c>
      <c r="CE14" s="177">
        <f t="shared" si="65"/>
        <v>0</v>
      </c>
      <c r="CF14" s="177">
        <f t="shared" si="65"/>
        <v>0</v>
      </c>
      <c r="CG14" s="177">
        <f t="shared" si="65"/>
        <v>0</v>
      </c>
      <c r="CH14" s="177">
        <f t="shared" si="65"/>
        <v>0</v>
      </c>
      <c r="CI14" s="177">
        <f t="shared" si="65"/>
        <v>0</v>
      </c>
      <c r="CJ14" s="177">
        <f t="shared" si="65"/>
        <v>0</v>
      </c>
      <c r="CK14" s="177">
        <f t="shared" si="65"/>
        <v>0</v>
      </c>
      <c r="CL14" s="177">
        <f t="shared" si="65"/>
        <v>0</v>
      </c>
      <c r="CM14" s="177">
        <f t="shared" si="65"/>
        <v>0</v>
      </c>
      <c r="CN14" s="177">
        <f t="shared" si="65"/>
        <v>0</v>
      </c>
      <c r="CO14" s="177">
        <f t="shared" si="65"/>
        <v>0</v>
      </c>
      <c r="CP14" s="177">
        <f t="shared" si="65"/>
        <v>0</v>
      </c>
      <c r="CQ14" s="177">
        <f t="shared" si="65"/>
        <v>0</v>
      </c>
      <c r="CR14" s="177">
        <f t="shared" si="65"/>
        <v>0</v>
      </c>
      <c r="CS14" s="177">
        <f t="shared" si="65"/>
        <v>0</v>
      </c>
      <c r="CT14" s="177">
        <f t="shared" si="65"/>
        <v>0</v>
      </c>
      <c r="CU14" s="177">
        <f t="shared" si="65"/>
        <v>0</v>
      </c>
      <c r="CV14" s="177">
        <f t="shared" si="65"/>
        <v>0</v>
      </c>
      <c r="CW14" s="177">
        <f t="shared" si="65"/>
        <v>0</v>
      </c>
      <c r="CX14" s="177">
        <f t="shared" si="65"/>
        <v>0</v>
      </c>
      <c r="CY14" s="177">
        <f t="shared" si="65"/>
        <v>0</v>
      </c>
      <c r="CZ14" s="177">
        <f t="shared" si="65"/>
        <v>1</v>
      </c>
      <c r="DA14" s="177">
        <f t="shared" si="65"/>
        <v>0</v>
      </c>
      <c r="DB14" s="177">
        <f t="shared" si="65"/>
        <v>0</v>
      </c>
      <c r="DC14" s="177">
        <f t="shared" si="65"/>
        <v>0</v>
      </c>
      <c r="DD14" s="177">
        <f t="shared" si="65"/>
        <v>1</v>
      </c>
      <c r="DE14" s="177">
        <f t="shared" si="65"/>
        <v>0</v>
      </c>
      <c r="DF14" s="177">
        <f t="shared" si="65"/>
        <v>0</v>
      </c>
      <c r="DG14" s="177">
        <f t="shared" si="65"/>
        <v>0</v>
      </c>
      <c r="DH14" s="177">
        <f t="shared" si="65"/>
        <v>0</v>
      </c>
      <c r="DI14" s="177">
        <f t="shared" si="65"/>
        <v>0</v>
      </c>
      <c r="DJ14" s="177">
        <f t="shared" si="65"/>
        <v>0</v>
      </c>
      <c r="DK14" s="177">
        <f t="shared" si="65"/>
        <v>0</v>
      </c>
      <c r="DL14" s="177">
        <f t="shared" si="65"/>
        <v>0</v>
      </c>
      <c r="DM14" s="171">
        <f t="shared" si="46"/>
        <v>11</v>
      </c>
      <c r="DN14" s="177">
        <f t="shared" ref="DN14:EM14" si="66">SUM(DN13:DN13)</f>
        <v>0</v>
      </c>
      <c r="DO14" s="177">
        <f t="shared" si="66"/>
        <v>0</v>
      </c>
      <c r="DP14" s="177">
        <f t="shared" si="66"/>
        <v>0</v>
      </c>
      <c r="DQ14" s="177">
        <f t="shared" si="66"/>
        <v>0</v>
      </c>
      <c r="DR14" s="177">
        <f t="shared" si="66"/>
        <v>0</v>
      </c>
      <c r="DS14" s="177">
        <f t="shared" si="66"/>
        <v>0</v>
      </c>
      <c r="DT14" s="177">
        <f t="shared" si="66"/>
        <v>0</v>
      </c>
      <c r="DU14" s="177">
        <f t="shared" si="66"/>
        <v>0</v>
      </c>
      <c r="DV14" s="177">
        <f t="shared" si="66"/>
        <v>0</v>
      </c>
      <c r="DW14" s="177">
        <f t="shared" si="66"/>
        <v>0</v>
      </c>
      <c r="DX14" s="177">
        <f t="shared" si="66"/>
        <v>0</v>
      </c>
      <c r="DY14" s="177">
        <f t="shared" si="66"/>
        <v>0</v>
      </c>
      <c r="DZ14" s="177">
        <f t="shared" si="66"/>
        <v>0</v>
      </c>
      <c r="EA14" s="177">
        <f t="shared" si="66"/>
        <v>0</v>
      </c>
      <c r="EB14" s="177">
        <f t="shared" si="66"/>
        <v>0</v>
      </c>
      <c r="EC14" s="177">
        <f t="shared" si="66"/>
        <v>0</v>
      </c>
      <c r="ED14" s="177">
        <f t="shared" si="66"/>
        <v>0</v>
      </c>
      <c r="EE14" s="177">
        <f t="shared" si="66"/>
        <v>0</v>
      </c>
      <c r="EF14" s="177">
        <f t="shared" si="66"/>
        <v>0</v>
      </c>
      <c r="EG14" s="177">
        <f t="shared" si="66"/>
        <v>0</v>
      </c>
      <c r="EH14" s="177">
        <f t="shared" si="66"/>
        <v>0</v>
      </c>
      <c r="EI14" s="177">
        <f t="shared" si="66"/>
        <v>0</v>
      </c>
      <c r="EJ14" s="177">
        <f t="shared" si="66"/>
        <v>0</v>
      </c>
      <c r="EK14" s="177">
        <f t="shared" si="66"/>
        <v>0</v>
      </c>
      <c r="EL14" s="177">
        <f t="shared" si="66"/>
        <v>0</v>
      </c>
      <c r="EM14" s="177">
        <f t="shared" si="66"/>
        <v>0</v>
      </c>
      <c r="EN14" s="171">
        <f>SUBTOTAL(9,DN14:EM14)</f>
        <v>0</v>
      </c>
      <c r="EO14" s="177">
        <f>SUM(EO13:EO13)</f>
        <v>0</v>
      </c>
      <c r="EP14" s="177">
        <f>SUM(EP13:EP13)</f>
        <v>0</v>
      </c>
      <c r="EQ14" s="177">
        <f>SUM(EQ13:EQ13)</f>
        <v>0</v>
      </c>
      <c r="ER14" s="177">
        <f>SUM(ER13:ER13)</f>
        <v>0</v>
      </c>
      <c r="ES14" s="177">
        <f>SUM(ES13:ES13)</f>
        <v>0</v>
      </c>
      <c r="ET14" s="171">
        <f t="shared" si="47"/>
        <v>0</v>
      </c>
      <c r="EU14" s="171">
        <f t="shared" ref="EU14:FC14" si="67">SUM(EU13:EU13)</f>
        <v>0</v>
      </c>
      <c r="EV14" s="177">
        <f t="shared" si="67"/>
        <v>0</v>
      </c>
      <c r="EW14" s="177">
        <f t="shared" si="67"/>
        <v>0</v>
      </c>
      <c r="EX14" s="177">
        <f t="shared" si="67"/>
        <v>0</v>
      </c>
      <c r="EY14" s="177">
        <f t="shared" si="67"/>
        <v>0</v>
      </c>
      <c r="EZ14" s="177">
        <f t="shared" si="67"/>
        <v>0</v>
      </c>
      <c r="FA14" s="177">
        <f t="shared" si="67"/>
        <v>0</v>
      </c>
      <c r="FB14" s="177">
        <f t="shared" si="67"/>
        <v>0</v>
      </c>
      <c r="FC14" s="177">
        <f t="shared" si="67"/>
        <v>0</v>
      </c>
      <c r="FD14" s="171">
        <f t="shared" si="48"/>
        <v>0</v>
      </c>
      <c r="FE14" s="171">
        <f t="shared" ref="FE14:FN14" si="68">SUM(FE13:FE13)</f>
        <v>0</v>
      </c>
      <c r="FF14" s="171">
        <f t="shared" si="68"/>
        <v>0</v>
      </c>
      <c r="FG14" s="177">
        <f t="shared" si="68"/>
        <v>0</v>
      </c>
      <c r="FH14" s="177">
        <f t="shared" si="68"/>
        <v>1</v>
      </c>
      <c r="FI14" s="177">
        <f t="shared" si="68"/>
        <v>0</v>
      </c>
      <c r="FJ14" s="177">
        <f t="shared" si="68"/>
        <v>0</v>
      </c>
      <c r="FK14" s="177">
        <f t="shared" si="68"/>
        <v>0</v>
      </c>
      <c r="FL14" s="177">
        <f t="shared" si="68"/>
        <v>0</v>
      </c>
      <c r="FM14" s="177">
        <f t="shared" si="68"/>
        <v>0</v>
      </c>
      <c r="FN14" s="177">
        <f t="shared" si="68"/>
        <v>0</v>
      </c>
      <c r="FO14" s="171">
        <f t="shared" si="49"/>
        <v>1</v>
      </c>
      <c r="FP14" s="177">
        <f t="shared" ref="FP14:FX14" si="69">SUM(FP13:FP13)</f>
        <v>0</v>
      </c>
      <c r="FQ14" s="177">
        <f t="shared" si="69"/>
        <v>0</v>
      </c>
      <c r="FR14" s="177">
        <f t="shared" si="69"/>
        <v>3</v>
      </c>
      <c r="FS14" s="177">
        <f t="shared" si="69"/>
        <v>0</v>
      </c>
      <c r="FT14" s="177">
        <f t="shared" si="69"/>
        <v>0</v>
      </c>
      <c r="FU14" s="177">
        <f t="shared" si="69"/>
        <v>0</v>
      </c>
      <c r="FV14" s="177">
        <f t="shared" si="69"/>
        <v>0</v>
      </c>
      <c r="FW14" s="177">
        <f t="shared" si="69"/>
        <v>0</v>
      </c>
      <c r="FX14" s="177">
        <f t="shared" si="69"/>
        <v>0</v>
      </c>
      <c r="FY14" s="171">
        <f t="shared" si="50"/>
        <v>3</v>
      </c>
      <c r="FZ14" s="171">
        <f t="shared" ref="FZ14:GH14" si="70">SUM(FZ13:FZ13)</f>
        <v>0</v>
      </c>
      <c r="GA14" s="171">
        <f t="shared" si="70"/>
        <v>0</v>
      </c>
      <c r="GB14" s="177">
        <f t="shared" si="70"/>
        <v>3</v>
      </c>
      <c r="GC14" s="177">
        <f t="shared" si="70"/>
        <v>0</v>
      </c>
      <c r="GD14" s="177">
        <f t="shared" si="70"/>
        <v>0</v>
      </c>
      <c r="GE14" s="177">
        <f t="shared" si="70"/>
        <v>0</v>
      </c>
      <c r="GF14" s="177">
        <f t="shared" si="70"/>
        <v>1</v>
      </c>
      <c r="GG14" s="177">
        <f t="shared" si="70"/>
        <v>1</v>
      </c>
      <c r="GH14" s="177">
        <f t="shared" si="70"/>
        <v>0</v>
      </c>
      <c r="GI14" s="171">
        <f t="shared" si="51"/>
        <v>5</v>
      </c>
      <c r="GJ14" s="171">
        <f t="shared" ref="GJ14:GO14" si="71">SUM(GJ13:GJ13)</f>
        <v>0</v>
      </c>
      <c r="GK14" s="171">
        <f t="shared" si="71"/>
        <v>0</v>
      </c>
      <c r="GL14" s="171">
        <f t="shared" si="71"/>
        <v>0</v>
      </c>
      <c r="GM14" s="177">
        <f t="shared" si="71"/>
        <v>0</v>
      </c>
      <c r="GN14" s="177">
        <f t="shared" si="71"/>
        <v>0</v>
      </c>
      <c r="GO14" s="177">
        <f t="shared" si="71"/>
        <v>0</v>
      </c>
      <c r="GP14" s="171">
        <f>SUBTOTAL(9,GM14:GO14)</f>
        <v>0</v>
      </c>
      <c r="GQ14" s="177">
        <f>SUM(GQ13:GQ13)</f>
        <v>0</v>
      </c>
      <c r="GR14" s="177">
        <f>SUM(GR13:GR13)</f>
        <v>0</v>
      </c>
      <c r="GS14" s="177">
        <f>SUM(GS13:GS13)</f>
        <v>0</v>
      </c>
      <c r="GT14" s="177">
        <f>SUM(GT13:GT13)</f>
        <v>0</v>
      </c>
      <c r="GU14" s="171">
        <f t="shared" si="52"/>
        <v>0</v>
      </c>
      <c r="GV14" s="177">
        <f>SUM(GV13:GV13)</f>
        <v>0</v>
      </c>
      <c r="GW14" s="177">
        <f>SUM(GW13:GW13)</f>
        <v>0</v>
      </c>
      <c r="GX14" s="177">
        <f>SUM(GX13:GX13)</f>
        <v>0</v>
      </c>
      <c r="GY14" s="171">
        <f t="shared" si="53"/>
        <v>0</v>
      </c>
      <c r="GZ14" s="171">
        <f t="shared" ref="GZ14:HF14" si="72">SUM(GZ13:GZ13)</f>
        <v>0</v>
      </c>
      <c r="HA14" s="171">
        <f t="shared" si="72"/>
        <v>0</v>
      </c>
      <c r="HB14" s="177">
        <f t="shared" si="72"/>
        <v>0</v>
      </c>
      <c r="HC14" s="177">
        <f t="shared" si="72"/>
        <v>0</v>
      </c>
      <c r="HD14" s="177">
        <f t="shared" si="72"/>
        <v>0</v>
      </c>
      <c r="HE14" s="177">
        <f t="shared" si="72"/>
        <v>0</v>
      </c>
      <c r="HF14" s="177">
        <f t="shared" si="72"/>
        <v>0</v>
      </c>
      <c r="HG14" s="171">
        <f t="shared" si="54"/>
        <v>0</v>
      </c>
      <c r="HH14" s="171">
        <f t="shared" ref="HH14:HM14" si="73">SUM(HH13:HH13)</f>
        <v>0</v>
      </c>
      <c r="HI14" s="171">
        <f t="shared" si="73"/>
        <v>2</v>
      </c>
      <c r="HJ14" s="171">
        <f t="shared" si="73"/>
        <v>1</v>
      </c>
      <c r="HK14" s="177">
        <f t="shared" si="73"/>
        <v>0</v>
      </c>
      <c r="HL14" s="177">
        <f t="shared" si="73"/>
        <v>0</v>
      </c>
      <c r="HM14" s="177">
        <f t="shared" si="73"/>
        <v>0</v>
      </c>
      <c r="HN14" s="171">
        <f>SUBTOTAL(9,HK14:HM14)</f>
        <v>0</v>
      </c>
      <c r="HO14" s="171">
        <f t="shared" ref="HO14:HV14" si="74">SUM(HO13:HO13)</f>
        <v>0</v>
      </c>
      <c r="HP14" s="171">
        <f t="shared" si="74"/>
        <v>0</v>
      </c>
      <c r="HQ14" s="171">
        <f t="shared" si="74"/>
        <v>0</v>
      </c>
      <c r="HR14" s="177">
        <f t="shared" si="74"/>
        <v>0</v>
      </c>
      <c r="HS14" s="177">
        <f t="shared" si="74"/>
        <v>0</v>
      </c>
      <c r="HT14" s="177">
        <f t="shared" si="74"/>
        <v>0</v>
      </c>
      <c r="HU14" s="177">
        <f t="shared" si="74"/>
        <v>0</v>
      </c>
      <c r="HV14" s="177">
        <f t="shared" si="74"/>
        <v>0</v>
      </c>
      <c r="HW14" s="171">
        <f>SUBTOTAL(9,HR14:HV14)</f>
        <v>0</v>
      </c>
      <c r="HX14" s="177">
        <f>SUM(HX13:HX13)</f>
        <v>0</v>
      </c>
      <c r="HY14" s="177">
        <f>SUM(HY13:HY13)</f>
        <v>0</v>
      </c>
      <c r="HZ14" s="177">
        <f>SUM(HZ13:HZ13)</f>
        <v>0</v>
      </c>
      <c r="IA14" s="171">
        <f t="shared" si="57"/>
        <v>0</v>
      </c>
      <c r="IB14" s="171">
        <f>SUM(IB13:IB13)</f>
        <v>0</v>
      </c>
      <c r="IC14" s="171">
        <f>SUM(IC13:IC13)</f>
        <v>2</v>
      </c>
      <c r="ID14" s="171">
        <f>SUM(ID13:ID13)</f>
        <v>0</v>
      </c>
      <c r="IE14" s="168">
        <f t="shared" si="58"/>
        <v>25</v>
      </c>
    </row>
    <row r="15" spans="1:249" s="1" customFormat="1" ht="9.75" customHeight="1" x14ac:dyDescent="0.15">
      <c r="B15" s="73"/>
    </row>
    <row r="16" spans="1:249" s="1" customFormat="1" ht="9.75" customHeight="1" thickBot="1" x14ac:dyDescent="0.2">
      <c r="A16" s="73"/>
    </row>
    <row r="17" spans="1:194" s="1" customFormat="1" ht="9.75" customHeight="1" x14ac:dyDescent="0.15">
      <c r="A17" s="249" t="s">
        <v>80</v>
      </c>
      <c r="B17" s="115" t="s">
        <v>0</v>
      </c>
      <c r="C17" s="218" t="s">
        <v>66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20"/>
      <c r="BT17" s="241" t="s">
        <v>159</v>
      </c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20"/>
      <c r="CN17" s="241" t="s">
        <v>199</v>
      </c>
      <c r="CO17" s="219"/>
      <c r="CP17" s="219"/>
      <c r="CQ17" s="219"/>
      <c r="CR17" s="219"/>
      <c r="CS17" s="219"/>
      <c r="CT17" s="219"/>
      <c r="CU17" s="219"/>
      <c r="CV17" s="219"/>
      <c r="CW17" s="220"/>
      <c r="CX17" s="241" t="s">
        <v>67</v>
      </c>
      <c r="CY17" s="242"/>
      <c r="CZ17" s="243"/>
      <c r="DA17" s="241" t="s">
        <v>68</v>
      </c>
      <c r="DB17" s="242"/>
      <c r="DC17" s="242"/>
      <c r="DD17" s="242"/>
      <c r="DE17" s="242"/>
      <c r="DF17" s="243"/>
      <c r="DG17" s="241" t="s">
        <v>69</v>
      </c>
      <c r="DH17" s="219"/>
      <c r="DI17" s="219"/>
      <c r="DJ17" s="219"/>
      <c r="DK17" s="220"/>
      <c r="DL17" s="241" t="s">
        <v>90</v>
      </c>
      <c r="DM17" s="242"/>
      <c r="DN17" s="242"/>
      <c r="DO17" s="243"/>
      <c r="DP17" s="241" t="s">
        <v>70</v>
      </c>
      <c r="DQ17" s="242"/>
      <c r="DR17" s="242"/>
      <c r="DS17" s="242"/>
      <c r="DT17" s="243"/>
      <c r="DU17" s="241" t="s">
        <v>71</v>
      </c>
      <c r="DV17" s="242"/>
      <c r="DW17" s="243"/>
      <c r="DX17" s="116" t="s">
        <v>219</v>
      </c>
      <c r="DY17" s="11"/>
      <c r="DZ17" s="12"/>
      <c r="EA17" s="241" t="s">
        <v>163</v>
      </c>
      <c r="EB17" s="242"/>
      <c r="EC17" s="243"/>
      <c r="ED17" s="241" t="s">
        <v>162</v>
      </c>
      <c r="EE17" s="219"/>
      <c r="EF17" s="219"/>
      <c r="EG17" s="220"/>
      <c r="EH17" s="241" t="s">
        <v>164</v>
      </c>
      <c r="EI17" s="242"/>
      <c r="EJ17" s="242"/>
      <c r="EK17" s="242"/>
      <c r="EL17" s="243"/>
      <c r="EM17" s="241" t="s">
        <v>165</v>
      </c>
      <c r="EN17" s="242"/>
      <c r="EO17" s="242"/>
      <c r="EP17" s="243"/>
      <c r="EQ17" s="241" t="s">
        <v>166</v>
      </c>
      <c r="ER17" s="242"/>
      <c r="ES17" s="243"/>
      <c r="ET17" s="241" t="s">
        <v>72</v>
      </c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20"/>
      <c r="GL17" s="221" t="s">
        <v>77</v>
      </c>
    </row>
    <row r="18" spans="1:194" s="1" customFormat="1" ht="9.75" customHeight="1" x14ac:dyDescent="0.15">
      <c r="A18" s="247"/>
      <c r="B18" s="14" t="s">
        <v>2</v>
      </c>
      <c r="C18" s="250" t="s">
        <v>194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5"/>
      <c r="R18" s="215" t="s">
        <v>195</v>
      </c>
      <c r="S18" s="234"/>
      <c r="T18" s="234"/>
      <c r="U18" s="234"/>
      <c r="V18" s="235"/>
      <c r="W18" s="82">
        <v>4</v>
      </c>
      <c r="X18" s="82">
        <v>5</v>
      </c>
      <c r="Y18" s="82">
        <v>6</v>
      </c>
      <c r="Z18" s="215" t="s">
        <v>91</v>
      </c>
      <c r="AA18" s="234"/>
      <c r="AB18" s="234"/>
      <c r="AC18" s="234"/>
      <c r="AD18" s="235"/>
      <c r="AE18" s="82">
        <v>10</v>
      </c>
      <c r="AF18" s="215" t="s">
        <v>191</v>
      </c>
      <c r="AG18" s="237"/>
      <c r="AH18" s="237"/>
      <c r="AI18" s="237"/>
      <c r="AJ18" s="237"/>
      <c r="AK18" s="238"/>
      <c r="AL18" s="82">
        <v>14</v>
      </c>
      <c r="AM18" s="215" t="s">
        <v>93</v>
      </c>
      <c r="AN18" s="234"/>
      <c r="AO18" s="235"/>
      <c r="AP18" s="215" t="s">
        <v>94</v>
      </c>
      <c r="AQ18" s="234"/>
      <c r="AR18" s="234"/>
      <c r="AS18" s="235"/>
      <c r="AT18" s="82">
        <v>19</v>
      </c>
      <c r="AU18" s="82">
        <v>22</v>
      </c>
      <c r="AV18" s="82">
        <v>23</v>
      </c>
      <c r="AW18" s="82">
        <v>24</v>
      </c>
      <c r="AX18" s="82">
        <v>25</v>
      </c>
      <c r="AY18" s="83">
        <v>26</v>
      </c>
      <c r="AZ18" s="215" t="s">
        <v>95</v>
      </c>
      <c r="BA18" s="234"/>
      <c r="BB18" s="234"/>
      <c r="BC18" s="235"/>
      <c r="BD18" s="82">
        <v>32</v>
      </c>
      <c r="BE18" s="233" t="s">
        <v>200</v>
      </c>
      <c r="BF18" s="229"/>
      <c r="BG18" s="229"/>
      <c r="BH18" s="230"/>
      <c r="BI18" s="215" t="s">
        <v>101</v>
      </c>
      <c r="BJ18" s="234"/>
      <c r="BK18" s="234"/>
      <c r="BL18" s="235"/>
      <c r="BM18" s="215" t="s">
        <v>96</v>
      </c>
      <c r="BN18" s="234"/>
      <c r="BO18" s="234"/>
      <c r="BP18" s="235"/>
      <c r="BQ18" s="83">
        <v>46</v>
      </c>
      <c r="BR18" s="82" t="s">
        <v>3</v>
      </c>
      <c r="BS18" s="117" t="s">
        <v>4</v>
      </c>
      <c r="BT18" s="118">
        <v>1</v>
      </c>
      <c r="BU18" s="233" t="s">
        <v>117</v>
      </c>
      <c r="BV18" s="234"/>
      <c r="BW18" s="234"/>
      <c r="BX18" s="235"/>
      <c r="BY18" s="82">
        <v>5</v>
      </c>
      <c r="BZ18" s="215" t="s">
        <v>196</v>
      </c>
      <c r="CA18" s="234"/>
      <c r="CB18" s="234"/>
      <c r="CC18" s="235"/>
      <c r="CD18" s="82">
        <v>12</v>
      </c>
      <c r="CE18" s="82">
        <v>15</v>
      </c>
      <c r="CF18" s="82">
        <v>22</v>
      </c>
      <c r="CG18" s="82">
        <v>29</v>
      </c>
      <c r="CH18" s="82">
        <v>37</v>
      </c>
      <c r="CI18" s="82">
        <v>40</v>
      </c>
      <c r="CJ18" s="82">
        <v>41</v>
      </c>
      <c r="CK18" s="82">
        <v>65</v>
      </c>
      <c r="CL18" s="82" t="s">
        <v>3</v>
      </c>
      <c r="CM18" s="89" t="s">
        <v>4</v>
      </c>
      <c r="CN18" s="118">
        <v>1</v>
      </c>
      <c r="CO18" s="88">
        <v>2</v>
      </c>
      <c r="CP18" s="81" t="s">
        <v>237</v>
      </c>
      <c r="CQ18" s="88">
        <v>10</v>
      </c>
      <c r="CR18" s="88">
        <v>13</v>
      </c>
      <c r="CS18" s="88">
        <v>15</v>
      </c>
      <c r="CT18" s="88">
        <v>29</v>
      </c>
      <c r="CU18" s="88">
        <v>40</v>
      </c>
      <c r="CV18" s="88" t="s">
        <v>3</v>
      </c>
      <c r="CW18" s="117" t="s">
        <v>4</v>
      </c>
      <c r="CX18" s="82">
        <v>15</v>
      </c>
      <c r="CY18" s="82" t="s">
        <v>3</v>
      </c>
      <c r="CZ18" s="89" t="s">
        <v>4</v>
      </c>
      <c r="DA18" s="236" t="s">
        <v>194</v>
      </c>
      <c r="DB18" s="237"/>
      <c r="DC18" s="237"/>
      <c r="DD18" s="238"/>
      <c r="DE18" s="82" t="s">
        <v>3</v>
      </c>
      <c r="DF18" s="117" t="s">
        <v>4</v>
      </c>
      <c r="DG18" s="119">
        <v>1</v>
      </c>
      <c r="DH18" s="82">
        <v>16</v>
      </c>
      <c r="DI18" s="85">
        <v>34</v>
      </c>
      <c r="DJ18" s="82" t="s">
        <v>3</v>
      </c>
      <c r="DK18" s="117" t="s">
        <v>4</v>
      </c>
      <c r="DL18" s="118">
        <v>1</v>
      </c>
      <c r="DM18" s="85">
        <v>6</v>
      </c>
      <c r="DN18" s="82" t="s">
        <v>3</v>
      </c>
      <c r="DO18" s="120" t="s">
        <v>4</v>
      </c>
      <c r="DP18" s="121" t="s">
        <v>104</v>
      </c>
      <c r="DQ18" s="85">
        <v>15</v>
      </c>
      <c r="DR18" s="82">
        <v>29</v>
      </c>
      <c r="DS18" s="82" t="s">
        <v>3</v>
      </c>
      <c r="DT18" s="117" t="s">
        <v>4</v>
      </c>
      <c r="DU18" s="119">
        <v>29</v>
      </c>
      <c r="DV18" s="82" t="s">
        <v>3</v>
      </c>
      <c r="DW18" s="117" t="s">
        <v>4</v>
      </c>
      <c r="DX18" s="82">
        <v>29</v>
      </c>
      <c r="DY18" s="82" t="s">
        <v>3</v>
      </c>
      <c r="DZ18" s="117" t="s">
        <v>4</v>
      </c>
      <c r="EA18" s="118">
        <v>2</v>
      </c>
      <c r="EB18" s="88" t="s">
        <v>3</v>
      </c>
      <c r="EC18" s="117" t="s">
        <v>4</v>
      </c>
      <c r="ED18" s="80" t="s">
        <v>109</v>
      </c>
      <c r="EE18" s="84" t="s">
        <v>229</v>
      </c>
      <c r="EF18" s="84" t="s">
        <v>3</v>
      </c>
      <c r="EG18" s="122" t="s">
        <v>4</v>
      </c>
      <c r="EH18" s="85">
        <v>2</v>
      </c>
      <c r="EI18" s="82">
        <v>6</v>
      </c>
      <c r="EJ18" s="85" t="s">
        <v>224</v>
      </c>
      <c r="EK18" s="82" t="s">
        <v>3</v>
      </c>
      <c r="EL18" s="117" t="s">
        <v>4</v>
      </c>
      <c r="EM18" s="118">
        <v>1</v>
      </c>
      <c r="EN18" s="85">
        <v>34</v>
      </c>
      <c r="EO18" s="82" t="s">
        <v>3</v>
      </c>
      <c r="EP18" s="117" t="s">
        <v>4</v>
      </c>
      <c r="EQ18" s="118">
        <v>42</v>
      </c>
      <c r="ER18" s="82" t="s">
        <v>3</v>
      </c>
      <c r="ES18" s="117" t="s">
        <v>4</v>
      </c>
      <c r="ET18" s="119" t="s">
        <v>238</v>
      </c>
      <c r="EU18" s="82">
        <v>2</v>
      </c>
      <c r="EV18" s="82">
        <v>4</v>
      </c>
      <c r="EW18" s="85">
        <v>5</v>
      </c>
      <c r="EX18" s="84" t="s">
        <v>241</v>
      </c>
      <c r="EY18" s="85">
        <v>9</v>
      </c>
      <c r="EZ18" s="82">
        <v>10</v>
      </c>
      <c r="FA18" s="84" t="s">
        <v>239</v>
      </c>
      <c r="FB18" s="82">
        <v>16</v>
      </c>
      <c r="FC18" s="85">
        <v>17</v>
      </c>
      <c r="FD18" s="82">
        <v>20</v>
      </c>
      <c r="FE18" s="215" t="s">
        <v>167</v>
      </c>
      <c r="FF18" s="216"/>
      <c r="FG18" s="217"/>
      <c r="FH18" s="82">
        <v>22</v>
      </c>
      <c r="FI18" s="82">
        <v>25</v>
      </c>
      <c r="FJ18" s="82">
        <v>27</v>
      </c>
      <c r="FK18" s="82">
        <v>29</v>
      </c>
      <c r="FL18" s="82">
        <v>31</v>
      </c>
      <c r="FM18" s="215" t="s">
        <v>201</v>
      </c>
      <c r="FN18" s="216"/>
      <c r="FO18" s="216"/>
      <c r="FP18" s="217"/>
      <c r="FQ18" s="215" t="s">
        <v>102</v>
      </c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5"/>
      <c r="GD18" s="215" t="s">
        <v>97</v>
      </c>
      <c r="GE18" s="234"/>
      <c r="GF18" s="234"/>
      <c r="GG18" s="234"/>
      <c r="GH18" s="235"/>
      <c r="GI18" s="82">
        <v>53</v>
      </c>
      <c r="GJ18" s="82" t="s">
        <v>3</v>
      </c>
      <c r="GK18" s="123" t="s">
        <v>4</v>
      </c>
      <c r="GL18" s="263"/>
    </row>
    <row r="19" spans="1:194" s="98" customFormat="1" ht="9.75" customHeight="1" thickBot="1" x14ac:dyDescent="0.2">
      <c r="A19" s="248"/>
      <c r="B19" s="37" t="s">
        <v>5</v>
      </c>
      <c r="C19" s="44" t="s">
        <v>33</v>
      </c>
      <c r="D19" s="40" t="s">
        <v>36</v>
      </c>
      <c r="E19" s="40" t="s">
        <v>37</v>
      </c>
      <c r="F19" s="40" t="s">
        <v>64</v>
      </c>
      <c r="G19" s="40" t="s">
        <v>39</v>
      </c>
      <c r="H19" s="40" t="s">
        <v>40</v>
      </c>
      <c r="I19" s="40" t="s">
        <v>41</v>
      </c>
      <c r="J19" s="42" t="s">
        <v>42</v>
      </c>
      <c r="K19" s="42" t="s">
        <v>43</v>
      </c>
      <c r="L19" s="42" t="s">
        <v>44</v>
      </c>
      <c r="M19" s="42" t="s">
        <v>156</v>
      </c>
      <c r="N19" s="42" t="s">
        <v>157</v>
      </c>
      <c r="O19" s="42" t="s">
        <v>158</v>
      </c>
      <c r="P19" s="42" t="s">
        <v>3</v>
      </c>
      <c r="Q19" s="38" t="s">
        <v>29</v>
      </c>
      <c r="R19" s="42" t="s">
        <v>6</v>
      </c>
      <c r="S19" s="42" t="s">
        <v>33</v>
      </c>
      <c r="T19" s="42" t="s">
        <v>36</v>
      </c>
      <c r="U19" s="42" t="s">
        <v>3</v>
      </c>
      <c r="V19" s="38" t="s">
        <v>29</v>
      </c>
      <c r="W19" s="38"/>
      <c r="X19" s="38"/>
      <c r="Y19" s="38"/>
      <c r="Z19" s="42" t="s">
        <v>6</v>
      </c>
      <c r="AA19" s="42" t="s">
        <v>33</v>
      </c>
      <c r="AB19" s="42" t="s">
        <v>36</v>
      </c>
      <c r="AC19" s="42" t="s">
        <v>3</v>
      </c>
      <c r="AD19" s="38" t="s">
        <v>29</v>
      </c>
      <c r="AE19" s="38"/>
      <c r="AF19" s="42" t="s">
        <v>6</v>
      </c>
      <c r="AG19" s="42" t="s">
        <v>33</v>
      </c>
      <c r="AH19" s="42" t="s">
        <v>36</v>
      </c>
      <c r="AI19" s="42" t="s">
        <v>37</v>
      </c>
      <c r="AJ19" s="42" t="s">
        <v>3</v>
      </c>
      <c r="AK19" s="38" t="s">
        <v>29</v>
      </c>
      <c r="AL19" s="38"/>
      <c r="AM19" s="42" t="s">
        <v>6</v>
      </c>
      <c r="AN19" s="42" t="s">
        <v>3</v>
      </c>
      <c r="AO19" s="38" t="s">
        <v>29</v>
      </c>
      <c r="AP19" s="42" t="s">
        <v>6</v>
      </c>
      <c r="AQ19" s="42" t="s">
        <v>33</v>
      </c>
      <c r="AR19" s="42" t="s">
        <v>3</v>
      </c>
      <c r="AS19" s="38" t="s">
        <v>29</v>
      </c>
      <c r="AT19" s="38"/>
      <c r="AU19" s="38"/>
      <c r="AV19" s="38"/>
      <c r="AW19" s="38"/>
      <c r="AX19" s="38"/>
      <c r="AY19" s="38"/>
      <c r="AZ19" s="42" t="s">
        <v>6</v>
      </c>
      <c r="BA19" s="42" t="s">
        <v>37</v>
      </c>
      <c r="BB19" s="42" t="s">
        <v>3</v>
      </c>
      <c r="BC19" s="38" t="s">
        <v>29</v>
      </c>
      <c r="BD19" s="38"/>
      <c r="BE19" s="42" t="s">
        <v>6</v>
      </c>
      <c r="BF19" s="42" t="s">
        <v>33</v>
      </c>
      <c r="BG19" s="42" t="s">
        <v>3</v>
      </c>
      <c r="BH19" s="38" t="s">
        <v>29</v>
      </c>
      <c r="BI19" s="42" t="s">
        <v>6</v>
      </c>
      <c r="BJ19" s="42" t="s">
        <v>33</v>
      </c>
      <c r="BK19" s="42" t="s">
        <v>3</v>
      </c>
      <c r="BL19" s="38" t="s">
        <v>29</v>
      </c>
      <c r="BM19" s="42" t="s">
        <v>6</v>
      </c>
      <c r="BN19" s="42" t="s">
        <v>33</v>
      </c>
      <c r="BO19" s="42" t="s">
        <v>3</v>
      </c>
      <c r="BP19" s="38" t="s">
        <v>29</v>
      </c>
      <c r="BQ19" s="124"/>
      <c r="BR19" s="38"/>
      <c r="BS19" s="125"/>
      <c r="BT19" s="90"/>
      <c r="BU19" s="126" t="s">
        <v>160</v>
      </c>
      <c r="BV19" s="126" t="s">
        <v>161</v>
      </c>
      <c r="BW19" s="42" t="s">
        <v>3</v>
      </c>
      <c r="BX19" s="38" t="s">
        <v>29</v>
      </c>
      <c r="BY19" s="38"/>
      <c r="BZ19" s="42" t="s">
        <v>6</v>
      </c>
      <c r="CA19" s="42" t="s">
        <v>161</v>
      </c>
      <c r="CB19" s="42" t="s">
        <v>3</v>
      </c>
      <c r="CC19" s="38" t="s">
        <v>29</v>
      </c>
      <c r="CD19" s="38"/>
      <c r="CE19" s="38"/>
      <c r="CF19" s="38"/>
      <c r="CG19" s="38"/>
      <c r="CH19" s="38"/>
      <c r="CI19" s="38"/>
      <c r="CJ19" s="38"/>
      <c r="CK19" s="38"/>
      <c r="CL19" s="38"/>
      <c r="CM19" s="91"/>
      <c r="CN19" s="127"/>
      <c r="CO19" s="128"/>
      <c r="CP19" s="128"/>
      <c r="CQ19" s="128"/>
      <c r="CR19" s="128"/>
      <c r="CS19" s="128"/>
      <c r="CT19" s="128"/>
      <c r="CU19" s="128"/>
      <c r="CV19" s="128"/>
      <c r="CW19" s="129"/>
      <c r="CX19" s="38"/>
      <c r="CY19" s="38"/>
      <c r="CZ19" s="91"/>
      <c r="DA19" s="130" t="s">
        <v>6</v>
      </c>
      <c r="DB19" s="130" t="s">
        <v>33</v>
      </c>
      <c r="DC19" s="49" t="s">
        <v>3</v>
      </c>
      <c r="DD19" s="94" t="s">
        <v>29</v>
      </c>
      <c r="DE19" s="94"/>
      <c r="DF19" s="129"/>
      <c r="DG19" s="131"/>
      <c r="DH19" s="94"/>
      <c r="DI19" s="95"/>
      <c r="DJ19" s="94"/>
      <c r="DK19" s="129"/>
      <c r="DL19" s="127"/>
      <c r="DM19" s="95"/>
      <c r="DN19" s="94"/>
      <c r="DO19" s="132"/>
      <c r="DP19" s="127"/>
      <c r="DQ19" s="95"/>
      <c r="DR19" s="94"/>
      <c r="DS19" s="94"/>
      <c r="DT19" s="129"/>
      <c r="DU19" s="131"/>
      <c r="DV19" s="94"/>
      <c r="DW19" s="129"/>
      <c r="DX19" s="94"/>
      <c r="DY19" s="94"/>
      <c r="DZ19" s="129"/>
      <c r="EA19" s="127"/>
      <c r="EB19" s="128"/>
      <c r="EC19" s="129"/>
      <c r="ED19" s="95"/>
      <c r="EE19" s="94"/>
      <c r="EF19" s="94"/>
      <c r="EG19" s="129"/>
      <c r="EH19" s="95"/>
      <c r="EI19" s="38"/>
      <c r="EJ19" s="95"/>
      <c r="EK19" s="94"/>
      <c r="EL19" s="129"/>
      <c r="EM19" s="127"/>
      <c r="EN19" s="95"/>
      <c r="EO19" s="94"/>
      <c r="EP19" s="129"/>
      <c r="EQ19" s="127"/>
      <c r="ER19" s="94"/>
      <c r="ES19" s="129"/>
      <c r="ET19" s="131"/>
      <c r="EU19" s="94"/>
      <c r="EV19" s="94"/>
      <c r="EW19" s="95"/>
      <c r="EX19" s="94"/>
      <c r="EY19" s="95"/>
      <c r="EZ19" s="38"/>
      <c r="FA19" s="38"/>
      <c r="FB19" s="94"/>
      <c r="FC19" s="95"/>
      <c r="FD19" s="94"/>
      <c r="FE19" s="49" t="s">
        <v>160</v>
      </c>
      <c r="FF19" s="133" t="s">
        <v>3</v>
      </c>
      <c r="FG19" s="94" t="s">
        <v>29</v>
      </c>
      <c r="FH19" s="94"/>
      <c r="FI19" s="94"/>
      <c r="FJ19" s="94"/>
      <c r="FK19" s="94"/>
      <c r="FL19" s="95"/>
      <c r="FM19" s="42" t="s">
        <v>6</v>
      </c>
      <c r="FN19" s="42" t="s">
        <v>161</v>
      </c>
      <c r="FO19" s="133" t="s">
        <v>3</v>
      </c>
      <c r="FP19" s="94" t="s">
        <v>29</v>
      </c>
      <c r="FQ19" s="49" t="s">
        <v>6</v>
      </c>
      <c r="FR19" s="133" t="s">
        <v>33</v>
      </c>
      <c r="FS19" s="49" t="s">
        <v>36</v>
      </c>
      <c r="FT19" s="133" t="s">
        <v>37</v>
      </c>
      <c r="FU19" s="49" t="s">
        <v>64</v>
      </c>
      <c r="FV19" s="133" t="s">
        <v>38</v>
      </c>
      <c r="FW19" s="49" t="s">
        <v>39</v>
      </c>
      <c r="FX19" s="42" t="s">
        <v>41</v>
      </c>
      <c r="FY19" s="133" t="s">
        <v>43</v>
      </c>
      <c r="FZ19" s="49" t="s">
        <v>44</v>
      </c>
      <c r="GA19" s="42" t="s">
        <v>168</v>
      </c>
      <c r="GB19" s="49" t="s">
        <v>3</v>
      </c>
      <c r="GC19" s="94" t="s">
        <v>29</v>
      </c>
      <c r="GD19" s="49" t="s">
        <v>6</v>
      </c>
      <c r="GE19" s="42" t="s">
        <v>36</v>
      </c>
      <c r="GF19" s="133" t="s">
        <v>169</v>
      </c>
      <c r="GG19" s="133" t="s">
        <v>3</v>
      </c>
      <c r="GH19" s="94" t="s">
        <v>29</v>
      </c>
      <c r="GI19" s="94"/>
      <c r="GJ19" s="94"/>
      <c r="GK19" s="134"/>
      <c r="GL19" s="264"/>
    </row>
    <row r="20" spans="1:194" s="1" customFormat="1" ht="9.75" customHeight="1" thickBot="1" x14ac:dyDescent="0.2">
      <c r="A20" s="50"/>
      <c r="B20" s="51"/>
      <c r="C20" s="67">
        <v>1</v>
      </c>
      <c r="D20" s="67"/>
      <c r="E20" s="67"/>
      <c r="F20" s="67"/>
      <c r="G20" s="67"/>
      <c r="H20" s="67">
        <v>2</v>
      </c>
      <c r="I20" s="67"/>
      <c r="J20" s="104"/>
      <c r="K20" s="104"/>
      <c r="L20" s="104"/>
      <c r="M20" s="104"/>
      <c r="N20" s="104"/>
      <c r="O20" s="103"/>
      <c r="P20" s="104"/>
      <c r="Q20" s="175">
        <f t="shared" ref="Q20" si="75">SUBTOTAL(9,C20:P20)</f>
        <v>3</v>
      </c>
      <c r="R20" s="104"/>
      <c r="S20" s="104"/>
      <c r="T20" s="104">
        <v>2</v>
      </c>
      <c r="U20" s="104">
        <v>1</v>
      </c>
      <c r="V20" s="175">
        <f t="shared" ref="V20:V21" si="76">SUBTOTAL(9,R20:U20)</f>
        <v>3</v>
      </c>
      <c r="W20" s="100"/>
      <c r="X20" s="100">
        <v>4</v>
      </c>
      <c r="Y20" s="100"/>
      <c r="Z20" s="104">
        <v>1</v>
      </c>
      <c r="AA20" s="104"/>
      <c r="AB20" s="104"/>
      <c r="AC20" s="104"/>
      <c r="AD20" s="175">
        <f t="shared" ref="AD20" si="77">SUBTOTAL(9,Z20:AC20)</f>
        <v>1</v>
      </c>
      <c r="AE20" s="101"/>
      <c r="AF20" s="104"/>
      <c r="AG20" s="104"/>
      <c r="AH20" s="104"/>
      <c r="AI20" s="104"/>
      <c r="AJ20" s="103"/>
      <c r="AK20" s="175">
        <f t="shared" ref="AK20" si="78">SUBTOTAL(9,AF20:AJ20)</f>
        <v>0</v>
      </c>
      <c r="AL20" s="100">
        <v>1</v>
      </c>
      <c r="AM20" s="104">
        <v>1</v>
      </c>
      <c r="AN20" s="104">
        <v>2</v>
      </c>
      <c r="AO20" s="175">
        <f t="shared" ref="AO20:AO21" si="79">SUBTOTAL(9,AM20:AN20)</f>
        <v>3</v>
      </c>
      <c r="AP20" s="104"/>
      <c r="AQ20" s="104"/>
      <c r="AR20" s="104"/>
      <c r="AS20" s="175">
        <f t="shared" ref="AS20:AS21" si="80">SUBTOTAL(9,AP20:AR20)</f>
        <v>0</v>
      </c>
      <c r="AT20" s="100"/>
      <c r="AU20" s="100"/>
      <c r="AV20" s="100"/>
      <c r="AW20" s="100"/>
      <c r="AX20" s="100"/>
      <c r="AY20" s="100"/>
      <c r="AZ20" s="104">
        <v>1</v>
      </c>
      <c r="BA20" s="104"/>
      <c r="BB20" s="104"/>
      <c r="BC20" s="175">
        <f t="shared" ref="BC20" si="81">SUBTOTAL(9,AZ20:BB20)</f>
        <v>1</v>
      </c>
      <c r="BD20" s="100"/>
      <c r="BE20" s="104"/>
      <c r="BF20" s="104"/>
      <c r="BG20" s="104"/>
      <c r="BH20" s="180">
        <f t="shared" ref="BH20:BH21" si="82">SUBTOTAL(9,BE20:BG20)</f>
        <v>0</v>
      </c>
      <c r="BI20" s="104"/>
      <c r="BJ20" s="104"/>
      <c r="BK20" s="104"/>
      <c r="BL20" s="175">
        <f>SUBTOTAL(9,BI20:BK20)</f>
        <v>0</v>
      </c>
      <c r="BM20" s="104"/>
      <c r="BN20" s="104"/>
      <c r="BO20" s="104"/>
      <c r="BP20" s="175">
        <f t="shared" ref="BP20:BP21" si="83">SUBTOTAL(9,BM20:BO20)</f>
        <v>0</v>
      </c>
      <c r="BQ20" s="136"/>
      <c r="BR20" s="100">
        <v>2</v>
      </c>
      <c r="BS20" s="181">
        <f t="shared" ref="BS20" si="84">SUBTOTAL(9,C20:BR20)</f>
        <v>18</v>
      </c>
      <c r="BT20" s="99"/>
      <c r="BU20" s="87"/>
      <c r="BV20" s="87"/>
      <c r="BW20" s="104"/>
      <c r="BX20" s="175">
        <f>SUBTOTAL(9,BU20:BW20)</f>
        <v>0</v>
      </c>
      <c r="BY20" s="100">
        <v>1</v>
      </c>
      <c r="BZ20" s="104">
        <v>1</v>
      </c>
      <c r="CA20" s="104"/>
      <c r="CB20" s="104"/>
      <c r="CC20" s="175">
        <f>SUBTOTAL(9,BZ20:CB20)</f>
        <v>1</v>
      </c>
      <c r="CD20" s="100"/>
      <c r="CE20" s="101">
        <v>0</v>
      </c>
      <c r="CF20" s="101"/>
      <c r="CG20" s="101">
        <v>0</v>
      </c>
      <c r="CH20" s="100"/>
      <c r="CI20" s="100"/>
      <c r="CJ20" s="100"/>
      <c r="CK20" s="100"/>
      <c r="CL20" s="100"/>
      <c r="CM20" s="173">
        <f>SUBTOTAL(9,BT20:CL20)</f>
        <v>2</v>
      </c>
      <c r="CN20" s="100"/>
      <c r="CO20" s="100"/>
      <c r="CP20" s="100"/>
      <c r="CQ20" s="101">
        <v>0</v>
      </c>
      <c r="CR20" s="101"/>
      <c r="CS20" s="100"/>
      <c r="CT20" s="100"/>
      <c r="CU20" s="101"/>
      <c r="CV20" s="100"/>
      <c r="CW20" s="173">
        <f t="shared" ref="CW20" si="85">SUBTOTAL(9,CN20:CV20)</f>
        <v>0</v>
      </c>
      <c r="CX20" s="101">
        <v>0</v>
      </c>
      <c r="CY20" s="100"/>
      <c r="CZ20" s="179">
        <f t="shared" ref="CZ20" si="86">SUBTOTAL(9,CX20:CY20)</f>
        <v>0</v>
      </c>
      <c r="DA20" s="102"/>
      <c r="DB20" s="104"/>
      <c r="DC20" s="104"/>
      <c r="DD20" s="175">
        <f t="shared" ref="DD20" si="87">SUBTOTAL(9,DA20:DC20)</f>
        <v>0</v>
      </c>
      <c r="DE20" s="100"/>
      <c r="DF20" s="173">
        <f t="shared" ref="DF20" si="88">SUBTOTAL(9,DA20:DE20)</f>
        <v>0</v>
      </c>
      <c r="DG20" s="105"/>
      <c r="DH20" s="100"/>
      <c r="DI20" s="100"/>
      <c r="DJ20" s="100"/>
      <c r="DK20" s="173">
        <f t="shared" ref="DK20:DK21" si="89">SUBTOTAL(9,DG20:DJ20)</f>
        <v>0</v>
      </c>
      <c r="DL20" s="136"/>
      <c r="DM20" s="100"/>
      <c r="DN20" s="100"/>
      <c r="DO20" s="182">
        <f t="shared" ref="DO20" si="90">SUBTOTAL(9,DL20:DN20)</f>
        <v>0</v>
      </c>
      <c r="DP20" s="112"/>
      <c r="DQ20" s="100"/>
      <c r="DR20" s="101">
        <v>0</v>
      </c>
      <c r="DS20" s="100"/>
      <c r="DT20" s="173">
        <f t="shared" ref="DT20" si="91">SUBTOTAL(9,DP20:DS20)</f>
        <v>0</v>
      </c>
      <c r="DU20" s="138">
        <v>0</v>
      </c>
      <c r="DV20" s="100"/>
      <c r="DW20" s="173">
        <f t="shared" ref="DW20" si="92">SUBTOTAL(9,DU20:DV20)</f>
        <v>0</v>
      </c>
      <c r="DX20" s="100"/>
      <c r="DY20" s="100"/>
      <c r="DZ20" s="183">
        <f t="shared" ref="DZ20" si="93">SUBTOTAL(9,DX20:DY20)</f>
        <v>0</v>
      </c>
      <c r="EA20" s="99"/>
      <c r="EB20" s="105"/>
      <c r="EC20" s="173">
        <f t="shared" ref="EC20" si="94">SUBTOTAL(9,EA20:EB20)</f>
        <v>0</v>
      </c>
      <c r="ED20" s="105"/>
      <c r="EE20" s="100"/>
      <c r="EF20" s="100"/>
      <c r="EG20" s="173">
        <f t="shared" ref="EG20" si="95">SUBTOTAL(9,ED20:EF20)</f>
        <v>0</v>
      </c>
      <c r="EH20" s="112"/>
      <c r="EI20" s="136"/>
      <c r="EJ20" s="136"/>
      <c r="EK20" s="100"/>
      <c r="EL20" s="173">
        <f t="shared" ref="EL20" si="96">SUBTOTAL(9,EH20:EK20)</f>
        <v>0</v>
      </c>
      <c r="EM20" s="112"/>
      <c r="EN20" s="136"/>
      <c r="EO20" s="100"/>
      <c r="EP20" s="173">
        <f t="shared" ref="EP20" si="97">SUBTOTAL(9,EM20:EO20)</f>
        <v>0</v>
      </c>
      <c r="EQ20" s="112"/>
      <c r="ER20" s="100"/>
      <c r="ES20" s="173">
        <f t="shared" ref="ES20" si="98">SUBTOTAL(9,EQ20:ER20)</f>
        <v>0</v>
      </c>
      <c r="ET20" s="105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4"/>
      <c r="FF20" s="104"/>
      <c r="FG20" s="175">
        <f t="shared" ref="FG20" si="99">SUBTOTAL(9,FE20:FF20)</f>
        <v>0</v>
      </c>
      <c r="FH20" s="100"/>
      <c r="FI20" s="100"/>
      <c r="FJ20" s="100"/>
      <c r="FK20" s="100"/>
      <c r="FL20" s="100"/>
      <c r="FM20" s="104"/>
      <c r="FN20" s="104"/>
      <c r="FO20" s="104"/>
      <c r="FP20" s="175">
        <f>SUBTOTAL(9,FM20:FO20)</f>
        <v>0</v>
      </c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75">
        <f>SUBTOTAL(9,FQ20:GB20)</f>
        <v>0</v>
      </c>
      <c r="GD20" s="104"/>
      <c r="GE20" s="104"/>
      <c r="GF20" s="104"/>
      <c r="GG20" s="104"/>
      <c r="GH20" s="175">
        <f t="shared" ref="GH20" si="100">SUBTOTAL(9,GD20:GG20)</f>
        <v>0</v>
      </c>
      <c r="GI20" s="100"/>
      <c r="GJ20" s="100"/>
      <c r="GK20" s="179">
        <f t="shared" ref="GK20" si="101">SUBTOTAL(9,ET20:GJ20)</f>
        <v>0</v>
      </c>
      <c r="GL20" s="162">
        <f>SUBTOTAL(9,C20:GK20)+J13+BY13+IE13</f>
        <v>56</v>
      </c>
    </row>
    <row r="21" spans="1:194" s="1" customFormat="1" ht="9.75" customHeight="1" thickTop="1" thickBot="1" x14ac:dyDescent="0.2">
      <c r="A21" s="140"/>
      <c r="B21" s="141"/>
      <c r="C21" s="184">
        <f t="shared" ref="C21:P21" si="102">SUM(C20:C20)</f>
        <v>1</v>
      </c>
      <c r="D21" s="185">
        <f t="shared" si="102"/>
        <v>0</v>
      </c>
      <c r="E21" s="185">
        <f t="shared" si="102"/>
        <v>0</v>
      </c>
      <c r="F21" s="185">
        <f t="shared" si="102"/>
        <v>0</v>
      </c>
      <c r="G21" s="185">
        <f t="shared" si="102"/>
        <v>0</v>
      </c>
      <c r="H21" s="185">
        <f t="shared" si="102"/>
        <v>2</v>
      </c>
      <c r="I21" s="185">
        <f t="shared" si="102"/>
        <v>0</v>
      </c>
      <c r="J21" s="185">
        <f t="shared" si="102"/>
        <v>0</v>
      </c>
      <c r="K21" s="185">
        <f t="shared" si="102"/>
        <v>0</v>
      </c>
      <c r="L21" s="185">
        <f t="shared" si="102"/>
        <v>0</v>
      </c>
      <c r="M21" s="185">
        <f t="shared" si="102"/>
        <v>0</v>
      </c>
      <c r="N21" s="185">
        <f t="shared" si="102"/>
        <v>0</v>
      </c>
      <c r="O21" s="185">
        <f t="shared" si="102"/>
        <v>0</v>
      </c>
      <c r="P21" s="185">
        <f t="shared" si="102"/>
        <v>0</v>
      </c>
      <c r="Q21" s="171">
        <f>SUBTOTAL(9,C21:P21)</f>
        <v>3</v>
      </c>
      <c r="R21" s="185">
        <f>SUM(R20:R20)</f>
        <v>0</v>
      </c>
      <c r="S21" s="185">
        <f>SUM(S20:S20)</f>
        <v>0</v>
      </c>
      <c r="T21" s="185">
        <f>SUM(T20:T20)</f>
        <v>2</v>
      </c>
      <c r="U21" s="185">
        <f>SUM(U20:U20)</f>
        <v>1</v>
      </c>
      <c r="V21" s="171">
        <f t="shared" si="76"/>
        <v>3</v>
      </c>
      <c r="W21" s="186">
        <f t="shared" ref="W21:AC21" si="103">SUM(W20:W20)</f>
        <v>0</v>
      </c>
      <c r="X21" s="186">
        <f t="shared" si="103"/>
        <v>4</v>
      </c>
      <c r="Y21" s="186">
        <f t="shared" si="103"/>
        <v>0</v>
      </c>
      <c r="Z21" s="185">
        <f t="shared" si="103"/>
        <v>1</v>
      </c>
      <c r="AA21" s="185">
        <f t="shared" si="103"/>
        <v>0</v>
      </c>
      <c r="AB21" s="185">
        <f t="shared" si="103"/>
        <v>0</v>
      </c>
      <c r="AC21" s="185">
        <f t="shared" si="103"/>
        <v>0</v>
      </c>
      <c r="AD21" s="171">
        <f>SUBTOTAL(9,Z21:AC21)</f>
        <v>1</v>
      </c>
      <c r="AE21" s="186">
        <f t="shared" ref="AE21:AJ21" si="104">SUM(AE20:AE20)</f>
        <v>0</v>
      </c>
      <c r="AF21" s="185">
        <f t="shared" si="104"/>
        <v>0</v>
      </c>
      <c r="AG21" s="185">
        <f t="shared" si="104"/>
        <v>0</v>
      </c>
      <c r="AH21" s="185">
        <f t="shared" si="104"/>
        <v>0</v>
      </c>
      <c r="AI21" s="185">
        <f t="shared" si="104"/>
        <v>0</v>
      </c>
      <c r="AJ21" s="185">
        <f t="shared" si="104"/>
        <v>0</v>
      </c>
      <c r="AK21" s="171">
        <f>SUBTOTAL(9,AF21:AJ21)</f>
        <v>0</v>
      </c>
      <c r="AL21" s="186">
        <f>SUM(AL20:AL20)</f>
        <v>1</v>
      </c>
      <c r="AM21" s="185">
        <f>SUM(AM20:AM20)</f>
        <v>1</v>
      </c>
      <c r="AN21" s="185">
        <f>SUM(AN20:AN20)</f>
        <v>2</v>
      </c>
      <c r="AO21" s="171">
        <f t="shared" si="79"/>
        <v>3</v>
      </c>
      <c r="AP21" s="185">
        <f>SUM(AP20:AP20)</f>
        <v>0</v>
      </c>
      <c r="AQ21" s="185">
        <f>SUM(AQ20:AQ20)</f>
        <v>0</v>
      </c>
      <c r="AR21" s="185">
        <f>SUM(AR20:AR20)</f>
        <v>0</v>
      </c>
      <c r="AS21" s="171">
        <f t="shared" si="80"/>
        <v>0</v>
      </c>
      <c r="AT21" s="186">
        <f t="shared" ref="AT21:BB21" si="105">SUM(AT20:AT20)</f>
        <v>0</v>
      </c>
      <c r="AU21" s="186">
        <f t="shared" si="105"/>
        <v>0</v>
      </c>
      <c r="AV21" s="186">
        <f t="shared" si="105"/>
        <v>0</v>
      </c>
      <c r="AW21" s="186">
        <f t="shared" si="105"/>
        <v>0</v>
      </c>
      <c r="AX21" s="186">
        <f t="shared" si="105"/>
        <v>0</v>
      </c>
      <c r="AY21" s="186">
        <f t="shared" si="105"/>
        <v>0</v>
      </c>
      <c r="AZ21" s="185">
        <f t="shared" si="105"/>
        <v>1</v>
      </c>
      <c r="BA21" s="185">
        <f t="shared" si="105"/>
        <v>0</v>
      </c>
      <c r="BB21" s="185">
        <f t="shared" si="105"/>
        <v>0</v>
      </c>
      <c r="BC21" s="171">
        <f>SUBTOTAL(9,AZ21:BB21)</f>
        <v>1</v>
      </c>
      <c r="BD21" s="186">
        <f>SUM(BD20:BD20)</f>
        <v>0</v>
      </c>
      <c r="BE21" s="185">
        <f>SUM(BE20:BE20)</f>
        <v>0</v>
      </c>
      <c r="BF21" s="185">
        <f>SUM(BF20:BF20)</f>
        <v>0</v>
      </c>
      <c r="BG21" s="185">
        <f>SUM(BG20:BG20)</f>
        <v>0</v>
      </c>
      <c r="BH21" s="167">
        <f t="shared" si="82"/>
        <v>0</v>
      </c>
      <c r="BI21" s="185">
        <f>SUM(BI20:BI20)</f>
        <v>0</v>
      </c>
      <c r="BJ21" s="185">
        <f>SUM(BJ20:BJ20)</f>
        <v>0</v>
      </c>
      <c r="BK21" s="185">
        <f>SUM(BK20:BK20)</f>
        <v>0</v>
      </c>
      <c r="BL21" s="171">
        <f>SUBTOTAL(9,BI21:BK21)</f>
        <v>0</v>
      </c>
      <c r="BM21" s="185">
        <f>SUM(BM20:BM20)</f>
        <v>0</v>
      </c>
      <c r="BN21" s="185">
        <f>SUM(BN20:BN20)</f>
        <v>0</v>
      </c>
      <c r="BO21" s="185">
        <f>SUM(BO20:BO20)</f>
        <v>0</v>
      </c>
      <c r="BP21" s="171">
        <f t="shared" si="83"/>
        <v>0</v>
      </c>
      <c r="BQ21" s="186">
        <f>SUM(BQ20:BQ20)</f>
        <v>0</v>
      </c>
      <c r="BR21" s="186">
        <f>SUM(BR20:BR20)</f>
        <v>2</v>
      </c>
      <c r="BS21" s="168">
        <f>SUBTOTAL(9,C21:BR21)</f>
        <v>18</v>
      </c>
      <c r="BT21" s="187">
        <f>SUM(BT20:BT20)</f>
        <v>0</v>
      </c>
      <c r="BU21" s="188">
        <f>SUM(BU20:BU20)</f>
        <v>0</v>
      </c>
      <c r="BV21" s="188">
        <f>SUM(BV20:BV20)</f>
        <v>0</v>
      </c>
      <c r="BW21" s="185">
        <f>SUM(BW20:BW20)</f>
        <v>0</v>
      </c>
      <c r="BX21" s="171">
        <f t="shared" ref="BX21" si="106">SUBTOTAL(9,BU21:BW21)</f>
        <v>0</v>
      </c>
      <c r="BY21" s="186">
        <f>SUM(BY20:BY20)</f>
        <v>1</v>
      </c>
      <c r="BZ21" s="185">
        <f>SUM(BZ20:BZ20)</f>
        <v>1</v>
      </c>
      <c r="CA21" s="185">
        <f>SUM(CA20:CA20)</f>
        <v>0</v>
      </c>
      <c r="CB21" s="185">
        <f>SUM(CB20:CB20)</f>
        <v>0</v>
      </c>
      <c r="CC21" s="171">
        <f>SUBTOTAL(9,BZ21:CB21)</f>
        <v>1</v>
      </c>
      <c r="CD21" s="186">
        <f t="shared" ref="CD21:CL21" si="107">SUM(CD20:CD20)</f>
        <v>0</v>
      </c>
      <c r="CE21" s="186">
        <f t="shared" si="107"/>
        <v>0</v>
      </c>
      <c r="CF21" s="186">
        <f t="shared" si="107"/>
        <v>0</v>
      </c>
      <c r="CG21" s="186">
        <f t="shared" si="107"/>
        <v>0</v>
      </c>
      <c r="CH21" s="186">
        <f t="shared" si="107"/>
        <v>0</v>
      </c>
      <c r="CI21" s="186">
        <f t="shared" si="107"/>
        <v>0</v>
      </c>
      <c r="CJ21" s="186">
        <f t="shared" si="107"/>
        <v>0</v>
      </c>
      <c r="CK21" s="186">
        <f t="shared" si="107"/>
        <v>0</v>
      </c>
      <c r="CL21" s="186">
        <f t="shared" si="107"/>
        <v>0</v>
      </c>
      <c r="CM21" s="168">
        <f>SUBTOTAL(9,BT21:CL21)</f>
        <v>2</v>
      </c>
      <c r="CN21" s="186">
        <f t="shared" ref="CN21:CV21" si="108">SUM(CN20:CN20)</f>
        <v>0</v>
      </c>
      <c r="CO21" s="186">
        <f t="shared" si="108"/>
        <v>0</v>
      </c>
      <c r="CP21" s="186">
        <f t="shared" si="108"/>
        <v>0</v>
      </c>
      <c r="CQ21" s="186">
        <f t="shared" si="108"/>
        <v>0</v>
      </c>
      <c r="CR21" s="186">
        <f t="shared" si="108"/>
        <v>0</v>
      </c>
      <c r="CS21" s="186">
        <f t="shared" si="108"/>
        <v>0</v>
      </c>
      <c r="CT21" s="186">
        <f t="shared" si="108"/>
        <v>0</v>
      </c>
      <c r="CU21" s="186">
        <f t="shared" si="108"/>
        <v>0</v>
      </c>
      <c r="CV21" s="186">
        <f t="shared" si="108"/>
        <v>0</v>
      </c>
      <c r="CW21" s="168">
        <f>SUBTOTAL(9,CN21:CV21)</f>
        <v>0</v>
      </c>
      <c r="CX21" s="186">
        <f>SUM(CX20:CX20)</f>
        <v>0</v>
      </c>
      <c r="CY21" s="186">
        <f>SUM(CY20:CY20)</f>
        <v>0</v>
      </c>
      <c r="CZ21" s="189">
        <f>SUBTOTAL(9,CX21:CY21)</f>
        <v>0</v>
      </c>
      <c r="DA21" s="184">
        <f>SUM(DA20:DA20)</f>
        <v>0</v>
      </c>
      <c r="DB21" s="185">
        <f>SUM(DB20:DB20)</f>
        <v>0</v>
      </c>
      <c r="DC21" s="185">
        <f>SUM(DC20:DC20)</f>
        <v>0</v>
      </c>
      <c r="DD21" s="171">
        <f>SUBTOTAL(9,DA21:DC21)</f>
        <v>0</v>
      </c>
      <c r="DE21" s="186">
        <f>SUM(DE20:DE20)</f>
        <v>0</v>
      </c>
      <c r="DF21" s="168">
        <f>SUBTOTAL(9,DA21:DE21)</f>
        <v>0</v>
      </c>
      <c r="DG21" s="187">
        <f>SUM(DG20:DG20)</f>
        <v>0</v>
      </c>
      <c r="DH21" s="186">
        <f>SUM(DH20:DH20)</f>
        <v>0</v>
      </c>
      <c r="DI21" s="186">
        <f>SUM(DI20:DI20)</f>
        <v>0</v>
      </c>
      <c r="DJ21" s="186">
        <f>SUM(DJ20:DJ20)</f>
        <v>0</v>
      </c>
      <c r="DK21" s="168">
        <f t="shared" si="89"/>
        <v>0</v>
      </c>
      <c r="DL21" s="190">
        <f>SUM(DL20:DL20)</f>
        <v>0</v>
      </c>
      <c r="DM21" s="186">
        <f>SUM(DM20:DM20)</f>
        <v>0</v>
      </c>
      <c r="DN21" s="186">
        <f>SUM(DN20:DN20)</f>
        <v>0</v>
      </c>
      <c r="DO21" s="191">
        <f>SUBTOTAL(9,DL21:DN21)</f>
        <v>0</v>
      </c>
      <c r="DP21" s="187">
        <f>SUM(DP20:DP20)</f>
        <v>0</v>
      </c>
      <c r="DQ21" s="186">
        <f>SUM(DQ20:DQ20)</f>
        <v>0</v>
      </c>
      <c r="DR21" s="186">
        <f>SUM(DR20:DR20)</f>
        <v>0</v>
      </c>
      <c r="DS21" s="186">
        <f>SUM(DS20:DS20)</f>
        <v>0</v>
      </c>
      <c r="DT21" s="168">
        <f>SUBTOTAL(9,DP21:DS21)</f>
        <v>0</v>
      </c>
      <c r="DU21" s="187">
        <f>SUM(DU20:DU20)</f>
        <v>0</v>
      </c>
      <c r="DV21" s="186">
        <f>SUM(DV20:DV20)</f>
        <v>0</v>
      </c>
      <c r="DW21" s="168">
        <f>SUBTOTAL(9,DU21:DV21)</f>
        <v>0</v>
      </c>
      <c r="DX21" s="186">
        <f>SUM(DX20:DX20)</f>
        <v>0</v>
      </c>
      <c r="DY21" s="186">
        <f>SUM(DY20:DY20)</f>
        <v>0</v>
      </c>
      <c r="DZ21" s="168">
        <f>SUBTOTAL(9,DX21:DY21)</f>
        <v>0</v>
      </c>
      <c r="EA21" s="187">
        <f>SUM(EA20:EA20)</f>
        <v>0</v>
      </c>
      <c r="EB21" s="187">
        <f>SUM(EB20:EB20)</f>
        <v>0</v>
      </c>
      <c r="EC21" s="168">
        <f>SUBTOTAL(9,EA21:EB21)</f>
        <v>0</v>
      </c>
      <c r="ED21" s="187">
        <f>SUM(ED20:ED20)</f>
        <v>0</v>
      </c>
      <c r="EE21" s="186">
        <f>SUM(EE20:EE20)</f>
        <v>0</v>
      </c>
      <c r="EF21" s="186">
        <f>SUM(EF20:EF20)</f>
        <v>0</v>
      </c>
      <c r="EG21" s="168">
        <f>SUBTOTAL(9,ED21:EF21)</f>
        <v>0</v>
      </c>
      <c r="EH21" s="187">
        <f>SUM(EH20:EH20)</f>
        <v>0</v>
      </c>
      <c r="EI21" s="186">
        <f>SUM(EI20:EI20)</f>
        <v>0</v>
      </c>
      <c r="EJ21" s="186">
        <f>SUM(EJ20:EJ20)</f>
        <v>0</v>
      </c>
      <c r="EK21" s="186">
        <f>SUM(EK20:EK20)</f>
        <v>0</v>
      </c>
      <c r="EL21" s="168">
        <f>SUBTOTAL(9,EH21:EK21)</f>
        <v>0</v>
      </c>
      <c r="EM21" s="187">
        <f>SUM(EM20:EM20)</f>
        <v>0</v>
      </c>
      <c r="EN21" s="186">
        <f>SUM(EN20:EN20)</f>
        <v>0</v>
      </c>
      <c r="EO21" s="186">
        <f>SUM(EO20:EO20)</f>
        <v>0</v>
      </c>
      <c r="EP21" s="168">
        <f>SUBTOTAL(9,EM21:EO21)</f>
        <v>0</v>
      </c>
      <c r="EQ21" s="187">
        <f>SUM(EQ20:EQ20)</f>
        <v>0</v>
      </c>
      <c r="ER21" s="187">
        <f>SUM(ER20:ER20)</f>
        <v>0</v>
      </c>
      <c r="ES21" s="168">
        <f>SUBTOTAL(9,EQ21:ER21)</f>
        <v>0</v>
      </c>
      <c r="ET21" s="187">
        <f t="shared" ref="ET21:FF21" si="109">SUM(ET20:ET20)</f>
        <v>0</v>
      </c>
      <c r="EU21" s="186">
        <f t="shared" si="109"/>
        <v>0</v>
      </c>
      <c r="EV21" s="186">
        <f t="shared" si="109"/>
        <v>0</v>
      </c>
      <c r="EW21" s="187">
        <f t="shared" si="109"/>
        <v>0</v>
      </c>
      <c r="EX21" s="186">
        <f t="shared" si="109"/>
        <v>0</v>
      </c>
      <c r="EY21" s="186">
        <f t="shared" si="109"/>
        <v>0</v>
      </c>
      <c r="EZ21" s="186">
        <f t="shared" si="109"/>
        <v>0</v>
      </c>
      <c r="FA21" s="186">
        <f t="shared" si="109"/>
        <v>0</v>
      </c>
      <c r="FB21" s="186">
        <f t="shared" si="109"/>
        <v>0</v>
      </c>
      <c r="FC21" s="186">
        <f t="shared" si="109"/>
        <v>0</v>
      </c>
      <c r="FD21" s="186">
        <f t="shared" si="109"/>
        <v>0</v>
      </c>
      <c r="FE21" s="185">
        <f t="shared" si="109"/>
        <v>0</v>
      </c>
      <c r="FF21" s="185">
        <f t="shared" si="109"/>
        <v>0</v>
      </c>
      <c r="FG21" s="171">
        <f>SUBTOTAL(9,FE21:FF21)</f>
        <v>0</v>
      </c>
      <c r="FH21" s="186">
        <f t="shared" ref="FH21:FO21" si="110">SUM(FH20:FH20)</f>
        <v>0</v>
      </c>
      <c r="FI21" s="186">
        <f t="shared" si="110"/>
        <v>0</v>
      </c>
      <c r="FJ21" s="186">
        <f t="shared" si="110"/>
        <v>0</v>
      </c>
      <c r="FK21" s="186">
        <f t="shared" si="110"/>
        <v>0</v>
      </c>
      <c r="FL21" s="186">
        <f t="shared" si="110"/>
        <v>0</v>
      </c>
      <c r="FM21" s="185">
        <f t="shared" si="110"/>
        <v>0</v>
      </c>
      <c r="FN21" s="185">
        <f t="shared" si="110"/>
        <v>0</v>
      </c>
      <c r="FO21" s="185">
        <f t="shared" si="110"/>
        <v>0</v>
      </c>
      <c r="FP21" s="171">
        <f>SUBTOTAL(9,FM21:FO21)</f>
        <v>0</v>
      </c>
      <c r="FQ21" s="185">
        <f t="shared" ref="FQ21:GB21" si="111">SUM(FQ20:FQ20)</f>
        <v>0</v>
      </c>
      <c r="FR21" s="185">
        <f t="shared" si="111"/>
        <v>0</v>
      </c>
      <c r="FS21" s="185">
        <f t="shared" si="111"/>
        <v>0</v>
      </c>
      <c r="FT21" s="185">
        <f t="shared" si="111"/>
        <v>0</v>
      </c>
      <c r="FU21" s="185">
        <f t="shared" si="111"/>
        <v>0</v>
      </c>
      <c r="FV21" s="185">
        <f t="shared" si="111"/>
        <v>0</v>
      </c>
      <c r="FW21" s="185">
        <f t="shared" si="111"/>
        <v>0</v>
      </c>
      <c r="FX21" s="185">
        <f t="shared" si="111"/>
        <v>0</v>
      </c>
      <c r="FY21" s="185">
        <f t="shared" si="111"/>
        <v>0</v>
      </c>
      <c r="FZ21" s="185">
        <f t="shared" si="111"/>
        <v>0</v>
      </c>
      <c r="GA21" s="185">
        <f t="shared" si="111"/>
        <v>0</v>
      </c>
      <c r="GB21" s="185">
        <f t="shared" si="111"/>
        <v>0</v>
      </c>
      <c r="GC21" s="171">
        <f>SUBTOTAL(9,FQ21:GB21)</f>
        <v>0</v>
      </c>
      <c r="GD21" s="185">
        <f>SUM(GD20:GD20)</f>
        <v>0</v>
      </c>
      <c r="GE21" s="185">
        <f>SUM(GE20:GE20)</f>
        <v>0</v>
      </c>
      <c r="GF21" s="185">
        <f>SUM(GF20:GF20)</f>
        <v>0</v>
      </c>
      <c r="GG21" s="185">
        <f>SUM(GG20:GG20)</f>
        <v>0</v>
      </c>
      <c r="GH21" s="171">
        <f>SUBTOTAL(9,GD21:GG21)</f>
        <v>0</v>
      </c>
      <c r="GI21" s="186">
        <f>SUM(GI20:GI20)</f>
        <v>0</v>
      </c>
      <c r="GJ21" s="186">
        <f>SUM(GJ20:GJ20)</f>
        <v>0</v>
      </c>
      <c r="GK21" s="168">
        <f>SUBTOTAL(9,ET21:GJ21)</f>
        <v>0</v>
      </c>
      <c r="GL21" s="192">
        <f>SUBTOTAL(9,C21:GK21)+J14+BY14+IE14</f>
        <v>56</v>
      </c>
    </row>
    <row r="22" spans="1:194" s="1" customFormat="1" ht="9.75" customHeight="1" x14ac:dyDescent="0.15">
      <c r="P22" s="73"/>
      <c r="Q22" s="73"/>
      <c r="X22" s="73"/>
      <c r="Y22" s="73"/>
      <c r="AD22" s="73"/>
      <c r="AE22" s="73"/>
      <c r="AF22" s="73"/>
      <c r="AJ22" s="73"/>
      <c r="AK22" s="73"/>
      <c r="AP22" s="73"/>
      <c r="AQ22" s="73"/>
      <c r="AS22" s="73"/>
      <c r="AU22" s="73"/>
      <c r="BB22" s="142"/>
      <c r="BI22" s="73"/>
    </row>
    <row r="23" spans="1:194" s="1" customFormat="1" ht="9.75" customHeight="1" thickBot="1" x14ac:dyDescent="0.2">
      <c r="A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E23" s="73"/>
      <c r="AF23" s="73"/>
      <c r="AG23" s="73"/>
      <c r="AH23" s="73"/>
      <c r="AI23" s="73"/>
      <c r="AK23" s="73"/>
      <c r="AL23" s="73"/>
      <c r="AM23" s="73"/>
      <c r="AN23" s="73"/>
      <c r="AO23" s="73"/>
      <c r="AQ23" s="73"/>
      <c r="AR23" s="73"/>
      <c r="AT23" s="73"/>
      <c r="AU23" s="73"/>
      <c r="AV23" s="73"/>
      <c r="AW23" s="73"/>
      <c r="AX23" s="73"/>
      <c r="BH23" s="73"/>
      <c r="BJ23" s="73"/>
      <c r="BK23" s="73"/>
    </row>
    <row r="24" spans="1:194" s="1" customFormat="1" ht="9.75" customHeight="1" x14ac:dyDescent="0.2">
      <c r="A24" s="249" t="s">
        <v>80</v>
      </c>
      <c r="B24" s="143" t="s">
        <v>0</v>
      </c>
      <c r="C24" s="218" t="s">
        <v>170</v>
      </c>
      <c r="D24" s="242"/>
      <c r="E24" s="242"/>
      <c r="F24" s="242"/>
      <c r="G24" s="243"/>
      <c r="H24" s="218" t="s">
        <v>202</v>
      </c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20"/>
      <c r="EF24" s="144" t="s">
        <v>78</v>
      </c>
      <c r="EG24" s="207" t="s">
        <v>79</v>
      </c>
      <c r="EH24" s="207" t="s">
        <v>87</v>
      </c>
      <c r="EI24" s="214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13"/>
    </row>
    <row r="25" spans="1:194" s="1" customFormat="1" ht="9.75" customHeight="1" x14ac:dyDescent="0.15">
      <c r="A25" s="247"/>
      <c r="B25" s="14" t="s">
        <v>2</v>
      </c>
      <c r="C25" s="36">
        <v>16</v>
      </c>
      <c r="D25" s="15">
        <v>49</v>
      </c>
      <c r="E25" s="36">
        <v>50</v>
      </c>
      <c r="F25" s="82" t="s">
        <v>3</v>
      </c>
      <c r="G25" s="117" t="s">
        <v>4</v>
      </c>
      <c r="H25" s="250" t="s">
        <v>195</v>
      </c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27" t="s">
        <v>172</v>
      </c>
      <c r="V25" s="251"/>
      <c r="W25" s="251"/>
      <c r="X25" s="252"/>
      <c r="Y25" s="210">
        <v>6</v>
      </c>
      <c r="Z25" s="15">
        <v>9</v>
      </c>
      <c r="AA25" s="228" t="s">
        <v>173</v>
      </c>
      <c r="AB25" s="234"/>
      <c r="AC25" s="235"/>
      <c r="AD25" s="227" t="s">
        <v>203</v>
      </c>
      <c r="AE25" s="216"/>
      <c r="AF25" s="216"/>
      <c r="AG25" s="217"/>
      <c r="AH25" s="15">
        <v>24</v>
      </c>
      <c r="AI25" s="227" t="s">
        <v>204</v>
      </c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7"/>
      <c r="AW25" s="15">
        <v>38</v>
      </c>
      <c r="AX25" s="215" t="s">
        <v>205</v>
      </c>
      <c r="AY25" s="234"/>
      <c r="AZ25" s="234"/>
      <c r="BA25" s="234"/>
      <c r="BB25" s="234"/>
      <c r="BC25" s="234"/>
      <c r="BD25" s="235"/>
      <c r="BE25" s="82">
        <v>43</v>
      </c>
      <c r="BF25" s="215" t="s">
        <v>206</v>
      </c>
      <c r="BG25" s="234"/>
      <c r="BH25" s="234"/>
      <c r="BI25" s="234"/>
      <c r="BJ25" s="234"/>
      <c r="BK25" s="234"/>
      <c r="BL25" s="234"/>
      <c r="BM25" s="234"/>
      <c r="BN25" s="235"/>
      <c r="BO25" s="82">
        <v>45</v>
      </c>
      <c r="BP25" s="82">
        <v>46</v>
      </c>
      <c r="BQ25" s="215" t="s">
        <v>207</v>
      </c>
      <c r="BR25" s="234"/>
      <c r="BS25" s="234"/>
      <c r="BT25" s="235"/>
      <c r="BU25" s="215" t="s">
        <v>208</v>
      </c>
      <c r="BV25" s="216"/>
      <c r="BW25" s="216"/>
      <c r="BX25" s="216"/>
      <c r="BY25" s="217"/>
      <c r="BZ25" s="82">
        <v>49</v>
      </c>
      <c r="CA25" s="215" t="s">
        <v>209</v>
      </c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7"/>
      <c r="DL25" s="215" t="s">
        <v>210</v>
      </c>
      <c r="DM25" s="237"/>
      <c r="DN25" s="237"/>
      <c r="DO25" s="238"/>
      <c r="DP25" s="82">
        <v>54</v>
      </c>
      <c r="DQ25" s="82" t="s">
        <v>240</v>
      </c>
      <c r="DR25" s="233" t="s">
        <v>211</v>
      </c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30"/>
      <c r="EE25" s="79" t="s">
        <v>3</v>
      </c>
      <c r="EF25" s="89" t="s">
        <v>75</v>
      </c>
      <c r="EG25" s="145"/>
      <c r="EH25" s="208"/>
      <c r="EI25" s="211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</row>
    <row r="26" spans="1:194" s="98" customFormat="1" ht="9.75" customHeight="1" thickBot="1" x14ac:dyDescent="0.2">
      <c r="A26" s="248"/>
      <c r="B26" s="146" t="s">
        <v>5</v>
      </c>
      <c r="C26" s="147"/>
      <c r="D26" s="41"/>
      <c r="E26" s="148"/>
      <c r="F26" s="94"/>
      <c r="G26" s="129"/>
      <c r="H26" s="149" t="s">
        <v>6</v>
      </c>
      <c r="I26" s="150" t="s">
        <v>33</v>
      </c>
      <c r="J26" s="150" t="s">
        <v>36</v>
      </c>
      <c r="K26" s="150" t="s">
        <v>37</v>
      </c>
      <c r="L26" s="150" t="s">
        <v>64</v>
      </c>
      <c r="M26" s="150" t="s">
        <v>38</v>
      </c>
      <c r="N26" s="150" t="s">
        <v>39</v>
      </c>
      <c r="O26" s="150" t="s">
        <v>40</v>
      </c>
      <c r="P26" s="150" t="s">
        <v>41</v>
      </c>
      <c r="Q26" s="150" t="s">
        <v>42</v>
      </c>
      <c r="R26" s="150" t="s">
        <v>171</v>
      </c>
      <c r="S26" s="150" t="s">
        <v>3</v>
      </c>
      <c r="T26" s="151" t="s">
        <v>29</v>
      </c>
      <c r="U26" s="152" t="s">
        <v>6</v>
      </c>
      <c r="V26" s="153" t="s">
        <v>37</v>
      </c>
      <c r="W26" s="154" t="s">
        <v>3</v>
      </c>
      <c r="X26" s="155" t="s">
        <v>29</v>
      </c>
      <c r="Y26" s="155"/>
      <c r="Z26" s="155"/>
      <c r="AA26" s="153" t="s">
        <v>160</v>
      </c>
      <c r="AB26" s="153" t="s">
        <v>3</v>
      </c>
      <c r="AC26" s="148" t="s">
        <v>29</v>
      </c>
      <c r="AD26" s="152" t="s">
        <v>6</v>
      </c>
      <c r="AE26" s="153" t="s">
        <v>33</v>
      </c>
      <c r="AF26" s="153" t="s">
        <v>3</v>
      </c>
      <c r="AG26" s="148" t="s">
        <v>29</v>
      </c>
      <c r="AH26" s="41"/>
      <c r="AI26" s="156" t="s">
        <v>6</v>
      </c>
      <c r="AJ26" s="153" t="s">
        <v>33</v>
      </c>
      <c r="AK26" s="154" t="s">
        <v>36</v>
      </c>
      <c r="AL26" s="153" t="s">
        <v>37</v>
      </c>
      <c r="AM26" s="154" t="s">
        <v>64</v>
      </c>
      <c r="AN26" s="153" t="s">
        <v>38</v>
      </c>
      <c r="AO26" s="49" t="s">
        <v>39</v>
      </c>
      <c r="AP26" s="153" t="s">
        <v>40</v>
      </c>
      <c r="AQ26" s="154" t="s">
        <v>41</v>
      </c>
      <c r="AR26" s="153" t="s">
        <v>42</v>
      </c>
      <c r="AS26" s="154" t="s">
        <v>43</v>
      </c>
      <c r="AT26" s="133" t="s">
        <v>44</v>
      </c>
      <c r="AU26" s="154" t="s">
        <v>3</v>
      </c>
      <c r="AV26" s="155" t="s">
        <v>29</v>
      </c>
      <c r="AW26" s="148"/>
      <c r="AX26" s="40" t="s">
        <v>6</v>
      </c>
      <c r="AY26" s="133" t="s">
        <v>33</v>
      </c>
      <c r="AZ26" s="154" t="s">
        <v>36</v>
      </c>
      <c r="BA26" s="133" t="s">
        <v>37</v>
      </c>
      <c r="BB26" s="49" t="s">
        <v>64</v>
      </c>
      <c r="BC26" s="42" t="s">
        <v>3</v>
      </c>
      <c r="BD26" s="133" t="s">
        <v>29</v>
      </c>
      <c r="BE26" s="95"/>
      <c r="BF26" s="40" t="s">
        <v>6</v>
      </c>
      <c r="BG26" s="133" t="s">
        <v>33</v>
      </c>
      <c r="BH26" s="154" t="s">
        <v>36</v>
      </c>
      <c r="BI26" s="133" t="s">
        <v>37</v>
      </c>
      <c r="BJ26" s="49" t="s">
        <v>64</v>
      </c>
      <c r="BK26" s="133" t="s">
        <v>38</v>
      </c>
      <c r="BL26" s="49" t="s">
        <v>174</v>
      </c>
      <c r="BM26" s="42" t="s">
        <v>3</v>
      </c>
      <c r="BN26" s="94" t="s">
        <v>29</v>
      </c>
      <c r="BO26" s="94"/>
      <c r="BP26" s="94"/>
      <c r="BQ26" s="49" t="s">
        <v>6</v>
      </c>
      <c r="BR26" s="133" t="s">
        <v>33</v>
      </c>
      <c r="BS26" s="49" t="s">
        <v>3</v>
      </c>
      <c r="BT26" s="94" t="s">
        <v>29</v>
      </c>
      <c r="BU26" s="49" t="s">
        <v>6</v>
      </c>
      <c r="BV26" s="133" t="s">
        <v>33</v>
      </c>
      <c r="BW26" s="42" t="s">
        <v>175</v>
      </c>
      <c r="BX26" s="49" t="s">
        <v>3</v>
      </c>
      <c r="BY26" s="94" t="s">
        <v>29</v>
      </c>
      <c r="BZ26" s="38"/>
      <c r="CA26" s="49" t="s">
        <v>6</v>
      </c>
      <c r="CB26" s="133" t="s">
        <v>33</v>
      </c>
      <c r="CC26" s="49" t="s">
        <v>36</v>
      </c>
      <c r="CD26" s="133" t="s">
        <v>37</v>
      </c>
      <c r="CE26" s="49" t="s">
        <v>64</v>
      </c>
      <c r="CF26" s="133" t="s">
        <v>38</v>
      </c>
      <c r="CG26" s="49" t="s">
        <v>39</v>
      </c>
      <c r="CH26" s="133" t="s">
        <v>40</v>
      </c>
      <c r="CI26" s="49" t="s">
        <v>41</v>
      </c>
      <c r="CJ26" s="133" t="s">
        <v>42</v>
      </c>
      <c r="CK26" s="49" t="s">
        <v>43</v>
      </c>
      <c r="CL26" s="133" t="s">
        <v>44</v>
      </c>
      <c r="CM26" s="49" t="s">
        <v>45</v>
      </c>
      <c r="CN26" s="133" t="s">
        <v>46</v>
      </c>
      <c r="CO26" s="49" t="s">
        <v>47</v>
      </c>
      <c r="CP26" s="133" t="s">
        <v>48</v>
      </c>
      <c r="CQ26" s="49" t="s">
        <v>49</v>
      </c>
      <c r="CR26" s="133" t="s">
        <v>50</v>
      </c>
      <c r="CS26" s="49" t="s">
        <v>51</v>
      </c>
      <c r="CT26" s="133" t="s">
        <v>65</v>
      </c>
      <c r="CU26" s="49" t="s">
        <v>52</v>
      </c>
      <c r="CV26" s="133" t="s">
        <v>53</v>
      </c>
      <c r="CW26" s="49" t="s">
        <v>54</v>
      </c>
      <c r="CX26" s="133" t="s">
        <v>55</v>
      </c>
      <c r="CY26" s="49" t="s">
        <v>56</v>
      </c>
      <c r="CZ26" s="133" t="s">
        <v>57</v>
      </c>
      <c r="DA26" s="49" t="s">
        <v>58</v>
      </c>
      <c r="DB26" s="133" t="s">
        <v>59</v>
      </c>
      <c r="DC26" s="49" t="s">
        <v>60</v>
      </c>
      <c r="DD26" s="133" t="s">
        <v>61</v>
      </c>
      <c r="DE26" s="49" t="s">
        <v>62</v>
      </c>
      <c r="DF26" s="133" t="s">
        <v>63</v>
      </c>
      <c r="DG26" s="49" t="s">
        <v>73</v>
      </c>
      <c r="DH26" s="133" t="s">
        <v>74</v>
      </c>
      <c r="DI26" s="49" t="s">
        <v>176</v>
      </c>
      <c r="DJ26" s="42" t="s">
        <v>3</v>
      </c>
      <c r="DK26" s="38" t="s">
        <v>29</v>
      </c>
      <c r="DL26" s="49" t="s">
        <v>6</v>
      </c>
      <c r="DM26" s="133" t="s">
        <v>33</v>
      </c>
      <c r="DN26" s="49" t="s">
        <v>3</v>
      </c>
      <c r="DO26" s="94" t="s">
        <v>29</v>
      </c>
      <c r="DP26" s="94"/>
      <c r="DQ26" s="94"/>
      <c r="DR26" s="49" t="s">
        <v>6</v>
      </c>
      <c r="DS26" s="133" t="s">
        <v>33</v>
      </c>
      <c r="DT26" s="49" t="s">
        <v>36</v>
      </c>
      <c r="DU26" s="133" t="s">
        <v>37</v>
      </c>
      <c r="DV26" s="49" t="s">
        <v>64</v>
      </c>
      <c r="DW26" s="133" t="s">
        <v>38</v>
      </c>
      <c r="DX26" s="49" t="s">
        <v>39</v>
      </c>
      <c r="DY26" s="133" t="s">
        <v>42</v>
      </c>
      <c r="DZ26" s="49" t="s">
        <v>43</v>
      </c>
      <c r="EA26" s="133" t="s">
        <v>44</v>
      </c>
      <c r="EB26" s="133" t="s">
        <v>177</v>
      </c>
      <c r="EC26" s="133" t="s">
        <v>3</v>
      </c>
      <c r="ED26" s="95" t="s">
        <v>29</v>
      </c>
      <c r="EE26" s="157"/>
      <c r="EF26" s="96"/>
      <c r="EG26" s="45"/>
      <c r="EH26" s="209"/>
      <c r="EI26" s="211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</row>
    <row r="27" spans="1:194" s="1" customFormat="1" ht="9.75" customHeight="1" thickBot="1" x14ac:dyDescent="0.2">
      <c r="A27" s="50"/>
      <c r="B27" s="51"/>
      <c r="C27" s="139"/>
      <c r="D27" s="70"/>
      <c r="E27" s="139"/>
      <c r="F27" s="100"/>
      <c r="G27" s="173">
        <f t="shared" ref="G27" si="112">SUBTOTAL(9,C27:F27)</f>
        <v>0</v>
      </c>
      <c r="H27" s="67"/>
      <c r="I27" s="67">
        <v>5</v>
      </c>
      <c r="J27" s="67"/>
      <c r="K27" s="67"/>
      <c r="L27" s="67"/>
      <c r="M27" s="67"/>
      <c r="N27" s="113"/>
      <c r="O27" s="67"/>
      <c r="P27" s="67"/>
      <c r="Q27" s="67"/>
      <c r="R27" s="67"/>
      <c r="S27" s="67"/>
      <c r="T27" s="180">
        <f t="shared" ref="T27" si="113">SUBTOTAL(9,H27:S27)</f>
        <v>5</v>
      </c>
      <c r="U27" s="67"/>
      <c r="V27" s="67"/>
      <c r="W27" s="113"/>
      <c r="X27" s="180">
        <f t="shared" ref="X27" si="114">SUBTOTAL(9,U27:W27)</f>
        <v>0</v>
      </c>
      <c r="Y27" s="180">
        <v>2</v>
      </c>
      <c r="Z27" s="158"/>
      <c r="AA27" s="67"/>
      <c r="AB27" s="67"/>
      <c r="AC27" s="180">
        <f>SUBTOTAL(9,AA27:AB27)</f>
        <v>0</v>
      </c>
      <c r="AD27" s="67"/>
      <c r="AE27" s="67"/>
      <c r="AF27" s="67"/>
      <c r="AG27" s="180">
        <f t="shared" ref="AG27" si="115">SUBTOTAL(9,AD27:AF27)</f>
        <v>0</v>
      </c>
      <c r="AH27" s="135"/>
      <c r="AI27" s="103">
        <v>0</v>
      </c>
      <c r="AJ27" s="113">
        <v>0</v>
      </c>
      <c r="AK27" s="113"/>
      <c r="AL27" s="104"/>
      <c r="AM27" s="113">
        <v>0</v>
      </c>
      <c r="AN27" s="67"/>
      <c r="AO27" s="104"/>
      <c r="AP27" s="111"/>
      <c r="AQ27" s="113">
        <v>0</v>
      </c>
      <c r="AR27" s="111"/>
      <c r="AS27" s="67"/>
      <c r="AT27" s="104"/>
      <c r="AU27" s="67"/>
      <c r="AV27" s="180">
        <f t="shared" ref="AV27" si="116">SUBTOTAL(9,AI27:AU27)</f>
        <v>0</v>
      </c>
      <c r="AW27" s="135"/>
      <c r="AX27" s="67"/>
      <c r="AY27" s="104"/>
      <c r="AZ27" s="67"/>
      <c r="BA27" s="104"/>
      <c r="BB27" s="104"/>
      <c r="BC27" s="104"/>
      <c r="BD27" s="194">
        <f t="shared" ref="BD27" si="117">SUBTOTAL(9,AX27:BC27)</f>
        <v>0</v>
      </c>
      <c r="BE27" s="100"/>
      <c r="BF27" s="67"/>
      <c r="BG27" s="104"/>
      <c r="BH27" s="67"/>
      <c r="BI27" s="104"/>
      <c r="BJ27" s="104"/>
      <c r="BK27" s="104"/>
      <c r="BL27" s="104"/>
      <c r="BM27" s="104"/>
      <c r="BN27" s="175">
        <f t="shared" ref="BN27" si="118">SUBTOTAL(9,BF27:BM27)</f>
        <v>0</v>
      </c>
      <c r="BO27" s="100"/>
      <c r="BP27" s="100"/>
      <c r="BQ27" s="103">
        <v>0</v>
      </c>
      <c r="BR27" s="103">
        <v>0</v>
      </c>
      <c r="BS27" s="104"/>
      <c r="BT27" s="175">
        <f t="shared" ref="BT27" si="119">SUBTOTAL(9,BQ27:BS27)</f>
        <v>0</v>
      </c>
      <c r="BU27" s="104"/>
      <c r="BV27" s="103"/>
      <c r="BW27" s="104"/>
      <c r="BX27" s="104"/>
      <c r="BY27" s="175">
        <f t="shared" ref="BY27" si="120">SUBTOTAL(9,BU27:BX27)</f>
        <v>0</v>
      </c>
      <c r="BZ27" s="100"/>
      <c r="CA27" s="104"/>
      <c r="CB27" s="104"/>
      <c r="CC27" s="104"/>
      <c r="CD27" s="104"/>
      <c r="CE27" s="103"/>
      <c r="CF27" s="104"/>
      <c r="CG27" s="104"/>
      <c r="CH27" s="104">
        <v>1</v>
      </c>
      <c r="CI27" s="104">
        <v>1</v>
      </c>
      <c r="CJ27" s="104"/>
      <c r="CK27" s="104"/>
      <c r="CL27" s="104"/>
      <c r="CM27" s="104">
        <v>1</v>
      </c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75">
        <f t="shared" ref="DK27" si="121">SUBTOTAL(9,CA27:DJ27)</f>
        <v>3</v>
      </c>
      <c r="DL27" s="104"/>
      <c r="DM27" s="104"/>
      <c r="DN27" s="104"/>
      <c r="DO27" s="175">
        <f t="shared" ref="DO27" si="122">SUBTOTAL(9,DL27:DN27)</f>
        <v>0</v>
      </c>
      <c r="DP27" s="100">
        <v>4</v>
      </c>
      <c r="DQ27" s="100"/>
      <c r="DR27" s="104"/>
      <c r="DS27" s="104"/>
      <c r="DT27" s="104">
        <v>6</v>
      </c>
      <c r="DU27" s="104"/>
      <c r="DV27" s="104"/>
      <c r="DW27" s="104"/>
      <c r="DX27" s="104"/>
      <c r="DY27" s="104"/>
      <c r="DZ27" s="104"/>
      <c r="EA27" s="104"/>
      <c r="EB27" s="104"/>
      <c r="EC27" s="104"/>
      <c r="ED27" s="175">
        <f>SUBTOTAL(9,DR27:EC27)</f>
        <v>6</v>
      </c>
      <c r="EE27" s="136"/>
      <c r="EF27" s="173">
        <f>SUBTOTAL(9,H27:DQ27)+EE27</f>
        <v>14</v>
      </c>
      <c r="EG27" s="193">
        <f>SUBTOTAL(9,C27:DQ27)+EE27</f>
        <v>14</v>
      </c>
      <c r="EH27" s="162">
        <f>SUM(HG6,GL20,EG27)</f>
        <v>160</v>
      </c>
      <c r="EI27" s="2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</row>
    <row r="28" spans="1:194" s="1" customFormat="1" ht="9.75" customHeight="1" thickTop="1" thickBot="1" x14ac:dyDescent="0.2">
      <c r="A28" s="71"/>
      <c r="B28" s="72"/>
      <c r="C28" s="195">
        <f>SUM(C27:C27)</f>
        <v>0</v>
      </c>
      <c r="D28" s="195">
        <f>SUM(D27:D27)</f>
        <v>0</v>
      </c>
      <c r="E28" s="195">
        <f>SUM(E27:E27)</f>
        <v>0</v>
      </c>
      <c r="F28" s="195">
        <f>SUM(F27:F27)</f>
        <v>0</v>
      </c>
      <c r="G28" s="168">
        <f>SUBTOTAL(9,C28:F28)</f>
        <v>0</v>
      </c>
      <c r="H28" s="172">
        <f t="shared" ref="H28:S28" si="123">SUM(H27:H27)</f>
        <v>0</v>
      </c>
      <c r="I28" s="170">
        <f t="shared" si="123"/>
        <v>5</v>
      </c>
      <c r="J28" s="170">
        <f t="shared" si="123"/>
        <v>0</v>
      </c>
      <c r="K28" s="170">
        <f t="shared" si="123"/>
        <v>0</v>
      </c>
      <c r="L28" s="170">
        <f t="shared" si="123"/>
        <v>0</v>
      </c>
      <c r="M28" s="170">
        <f t="shared" si="123"/>
        <v>0</v>
      </c>
      <c r="N28" s="170">
        <f t="shared" si="123"/>
        <v>0</v>
      </c>
      <c r="O28" s="170">
        <f t="shared" si="123"/>
        <v>0</v>
      </c>
      <c r="P28" s="170">
        <f t="shared" si="123"/>
        <v>0</v>
      </c>
      <c r="Q28" s="170">
        <f t="shared" si="123"/>
        <v>0</v>
      </c>
      <c r="R28" s="170">
        <f t="shared" si="123"/>
        <v>0</v>
      </c>
      <c r="S28" s="170">
        <f t="shared" si="123"/>
        <v>0</v>
      </c>
      <c r="T28" s="167">
        <f>SUBTOTAL(9,H28:S28)</f>
        <v>5</v>
      </c>
      <c r="U28" s="170">
        <f>SUM(U27:U27)</f>
        <v>0</v>
      </c>
      <c r="V28" s="170">
        <f>SUM(V27:V27)</f>
        <v>0</v>
      </c>
      <c r="W28" s="170">
        <f>SUM(W27:W27)</f>
        <v>0</v>
      </c>
      <c r="X28" s="167">
        <f>SUBTOTAL(9,U28:W28)</f>
        <v>0</v>
      </c>
      <c r="Y28" s="167">
        <f>SUM(Y27:Y27)</f>
        <v>2</v>
      </c>
      <c r="Z28" s="167">
        <f>SUM(Z27:Z27)</f>
        <v>0</v>
      </c>
      <c r="AA28" s="170">
        <f>SUM(AA27:AA27)</f>
        <v>0</v>
      </c>
      <c r="AB28" s="170">
        <f>SUM(AB27:AB27)</f>
        <v>0</v>
      </c>
      <c r="AC28" s="167">
        <f>SUBTOTAL(9,AA28:AB28)</f>
        <v>0</v>
      </c>
      <c r="AD28" s="170">
        <f>SUM(AD27:AD27)</f>
        <v>0</v>
      </c>
      <c r="AE28" s="170">
        <f>SUM(AE27:AE27)</f>
        <v>0</v>
      </c>
      <c r="AF28" s="170">
        <f>SUM(AF27:AF27)</f>
        <v>0</v>
      </c>
      <c r="AG28" s="167">
        <f>SUBTOTAL(9,AD28:AF28)</f>
        <v>0</v>
      </c>
      <c r="AH28" s="167">
        <f t="shared" ref="AH28:AU28" si="124">SUM(AH27:AH27)</f>
        <v>0</v>
      </c>
      <c r="AI28" s="170">
        <f t="shared" si="124"/>
        <v>0</v>
      </c>
      <c r="AJ28" s="170">
        <f t="shared" si="124"/>
        <v>0</v>
      </c>
      <c r="AK28" s="170">
        <f t="shared" si="124"/>
        <v>0</v>
      </c>
      <c r="AL28" s="170">
        <f t="shared" si="124"/>
        <v>0</v>
      </c>
      <c r="AM28" s="170">
        <f t="shared" si="124"/>
        <v>0</v>
      </c>
      <c r="AN28" s="170">
        <f t="shared" si="124"/>
        <v>0</v>
      </c>
      <c r="AO28" s="170">
        <f t="shared" si="124"/>
        <v>0</v>
      </c>
      <c r="AP28" s="170">
        <f t="shared" si="124"/>
        <v>0</v>
      </c>
      <c r="AQ28" s="170">
        <f t="shared" si="124"/>
        <v>0</v>
      </c>
      <c r="AR28" s="170">
        <f t="shared" si="124"/>
        <v>0</v>
      </c>
      <c r="AS28" s="170">
        <f t="shared" si="124"/>
        <v>0</v>
      </c>
      <c r="AT28" s="170">
        <f t="shared" si="124"/>
        <v>0</v>
      </c>
      <c r="AU28" s="170">
        <f t="shared" si="124"/>
        <v>0</v>
      </c>
      <c r="AV28" s="167">
        <f>SUBTOTAL(9,AI28:AU28)</f>
        <v>0</v>
      </c>
      <c r="AW28" s="167">
        <f t="shared" ref="AW28:BC28" si="125">SUM(AW27:AW27)</f>
        <v>0</v>
      </c>
      <c r="AX28" s="170">
        <f t="shared" si="125"/>
        <v>0</v>
      </c>
      <c r="AY28" s="170">
        <f t="shared" si="125"/>
        <v>0</v>
      </c>
      <c r="AZ28" s="170">
        <f t="shared" si="125"/>
        <v>0</v>
      </c>
      <c r="BA28" s="170">
        <f t="shared" si="125"/>
        <v>0</v>
      </c>
      <c r="BB28" s="170">
        <f t="shared" si="125"/>
        <v>0</v>
      </c>
      <c r="BC28" s="170">
        <f t="shared" si="125"/>
        <v>0</v>
      </c>
      <c r="BD28" s="177">
        <f>SUBTOTAL(9,AX28:BC28)</f>
        <v>0</v>
      </c>
      <c r="BE28" s="167">
        <f t="shared" ref="BE28:BM28" si="126">SUM(BE27:BE27)</f>
        <v>0</v>
      </c>
      <c r="BF28" s="170">
        <f t="shared" si="126"/>
        <v>0</v>
      </c>
      <c r="BG28" s="170">
        <f t="shared" si="126"/>
        <v>0</v>
      </c>
      <c r="BH28" s="170">
        <f t="shared" si="126"/>
        <v>0</v>
      </c>
      <c r="BI28" s="170">
        <f t="shared" si="126"/>
        <v>0</v>
      </c>
      <c r="BJ28" s="170">
        <f t="shared" si="126"/>
        <v>0</v>
      </c>
      <c r="BK28" s="170">
        <f t="shared" si="126"/>
        <v>0</v>
      </c>
      <c r="BL28" s="170">
        <f t="shared" si="126"/>
        <v>0</v>
      </c>
      <c r="BM28" s="170">
        <f t="shared" si="126"/>
        <v>0</v>
      </c>
      <c r="BN28" s="171">
        <f>SUBTOTAL(9,BF28:BM28)</f>
        <v>0</v>
      </c>
      <c r="BO28" s="167">
        <f>SUM(BO27:BO27)</f>
        <v>0</v>
      </c>
      <c r="BP28" s="167">
        <f>SUM(BP27:BP27)</f>
        <v>0</v>
      </c>
      <c r="BQ28" s="170">
        <f>SUM(BQ27:BQ27)</f>
        <v>0</v>
      </c>
      <c r="BR28" s="170">
        <f>SUM(BR27:BR27)</f>
        <v>0</v>
      </c>
      <c r="BS28" s="170">
        <f>SUM(BS27:BS27)</f>
        <v>0</v>
      </c>
      <c r="BT28" s="171">
        <f>SUBTOTAL(9,BQ28:BS28)</f>
        <v>0</v>
      </c>
      <c r="BU28" s="170">
        <f>SUM(BU27:BU27)</f>
        <v>0</v>
      </c>
      <c r="BV28" s="170">
        <f>SUM(BV27:BV27)</f>
        <v>0</v>
      </c>
      <c r="BW28" s="170">
        <f>SUM(BW27:BW27)</f>
        <v>0</v>
      </c>
      <c r="BX28" s="170">
        <f>SUM(BX27:BX27)</f>
        <v>0</v>
      </c>
      <c r="BY28" s="171">
        <f>SUBTOTAL(9,BU28:BX28)</f>
        <v>0</v>
      </c>
      <c r="BZ28" s="167">
        <f t="shared" ref="BZ28:DJ28" si="127">SUM(BZ27:BZ27)</f>
        <v>0</v>
      </c>
      <c r="CA28" s="170">
        <f t="shared" si="127"/>
        <v>0</v>
      </c>
      <c r="CB28" s="170">
        <f t="shared" si="127"/>
        <v>0</v>
      </c>
      <c r="CC28" s="170">
        <f t="shared" si="127"/>
        <v>0</v>
      </c>
      <c r="CD28" s="170">
        <f t="shared" si="127"/>
        <v>0</v>
      </c>
      <c r="CE28" s="170">
        <f t="shared" si="127"/>
        <v>0</v>
      </c>
      <c r="CF28" s="170">
        <f t="shared" si="127"/>
        <v>0</v>
      </c>
      <c r="CG28" s="170">
        <f t="shared" si="127"/>
        <v>0</v>
      </c>
      <c r="CH28" s="170">
        <f t="shared" si="127"/>
        <v>1</v>
      </c>
      <c r="CI28" s="170">
        <f t="shared" si="127"/>
        <v>1</v>
      </c>
      <c r="CJ28" s="170">
        <f t="shared" si="127"/>
        <v>0</v>
      </c>
      <c r="CK28" s="170">
        <f t="shared" si="127"/>
        <v>0</v>
      </c>
      <c r="CL28" s="170">
        <f t="shared" si="127"/>
        <v>0</v>
      </c>
      <c r="CM28" s="170">
        <f t="shared" si="127"/>
        <v>1</v>
      </c>
      <c r="CN28" s="170">
        <f t="shared" si="127"/>
        <v>0</v>
      </c>
      <c r="CO28" s="170">
        <f t="shared" si="127"/>
        <v>0</v>
      </c>
      <c r="CP28" s="170">
        <f t="shared" si="127"/>
        <v>0</v>
      </c>
      <c r="CQ28" s="170">
        <f t="shared" si="127"/>
        <v>0</v>
      </c>
      <c r="CR28" s="170">
        <f t="shared" si="127"/>
        <v>0</v>
      </c>
      <c r="CS28" s="170">
        <f t="shared" si="127"/>
        <v>0</v>
      </c>
      <c r="CT28" s="170">
        <f t="shared" si="127"/>
        <v>0</v>
      </c>
      <c r="CU28" s="170">
        <f t="shared" si="127"/>
        <v>0</v>
      </c>
      <c r="CV28" s="170">
        <f t="shared" si="127"/>
        <v>0</v>
      </c>
      <c r="CW28" s="170">
        <f t="shared" si="127"/>
        <v>0</v>
      </c>
      <c r="CX28" s="170">
        <f t="shared" si="127"/>
        <v>0</v>
      </c>
      <c r="CY28" s="170">
        <f t="shared" si="127"/>
        <v>0</v>
      </c>
      <c r="CZ28" s="170">
        <f t="shared" si="127"/>
        <v>0</v>
      </c>
      <c r="DA28" s="170">
        <f t="shared" si="127"/>
        <v>0</v>
      </c>
      <c r="DB28" s="170">
        <f t="shared" si="127"/>
        <v>0</v>
      </c>
      <c r="DC28" s="170">
        <f t="shared" si="127"/>
        <v>0</v>
      </c>
      <c r="DD28" s="170">
        <f t="shared" si="127"/>
        <v>0</v>
      </c>
      <c r="DE28" s="170">
        <f t="shared" si="127"/>
        <v>0</v>
      </c>
      <c r="DF28" s="170">
        <f t="shared" si="127"/>
        <v>0</v>
      </c>
      <c r="DG28" s="170">
        <f t="shared" si="127"/>
        <v>0</v>
      </c>
      <c r="DH28" s="170">
        <f t="shared" si="127"/>
        <v>0</v>
      </c>
      <c r="DI28" s="170">
        <f t="shared" si="127"/>
        <v>0</v>
      </c>
      <c r="DJ28" s="170">
        <f t="shared" si="127"/>
        <v>0</v>
      </c>
      <c r="DK28" s="171">
        <f>SUBTOTAL(9,CA28:DJ28)</f>
        <v>3</v>
      </c>
      <c r="DL28" s="170">
        <f>SUM(DL27:DL27)</f>
        <v>0</v>
      </c>
      <c r="DM28" s="170">
        <f>SUM(DM27:DM27)</f>
        <v>0</v>
      </c>
      <c r="DN28" s="170">
        <f>SUM(DN27:DN27)</f>
        <v>0</v>
      </c>
      <c r="DO28" s="171">
        <f>SUBTOTAL(9,DL28:DN28)</f>
        <v>0</v>
      </c>
      <c r="DP28" s="167">
        <f t="shared" ref="DP28:EC28" si="128">SUM(DP27:DP27)</f>
        <v>4</v>
      </c>
      <c r="DQ28" s="167">
        <f t="shared" si="128"/>
        <v>0</v>
      </c>
      <c r="DR28" s="170">
        <f t="shared" si="128"/>
        <v>0</v>
      </c>
      <c r="DS28" s="170">
        <f t="shared" si="128"/>
        <v>0</v>
      </c>
      <c r="DT28" s="170">
        <f t="shared" si="128"/>
        <v>6</v>
      </c>
      <c r="DU28" s="170">
        <f t="shared" si="128"/>
        <v>0</v>
      </c>
      <c r="DV28" s="170">
        <f t="shared" si="128"/>
        <v>0</v>
      </c>
      <c r="DW28" s="170">
        <f t="shared" si="128"/>
        <v>0</v>
      </c>
      <c r="DX28" s="170">
        <f t="shared" si="128"/>
        <v>0</v>
      </c>
      <c r="DY28" s="170">
        <f t="shared" si="128"/>
        <v>0</v>
      </c>
      <c r="DZ28" s="170">
        <f t="shared" si="128"/>
        <v>0</v>
      </c>
      <c r="EA28" s="170">
        <f t="shared" si="128"/>
        <v>0</v>
      </c>
      <c r="EB28" s="170">
        <f t="shared" si="128"/>
        <v>0</v>
      </c>
      <c r="EC28" s="170">
        <f t="shared" si="128"/>
        <v>0</v>
      </c>
      <c r="ED28" s="171">
        <f>SUBTOTAL(9,DR28:EC28)</f>
        <v>6</v>
      </c>
      <c r="EE28" s="178">
        <f>SUM(EE27:EE27)</f>
        <v>0</v>
      </c>
      <c r="EF28" s="168">
        <f>SUBTOTAL(9,H28:DQ28)+EE28</f>
        <v>14</v>
      </c>
      <c r="EG28" s="192">
        <f>SUBTOTAL(9,C28:DQ28)+EE28</f>
        <v>14</v>
      </c>
      <c r="EH28" s="192">
        <f>SUM(HG7,GL21,EG28)</f>
        <v>160</v>
      </c>
      <c r="EI28" s="2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</row>
    <row r="29" spans="1:194" x14ac:dyDescent="0.2">
      <c r="A29" s="159"/>
      <c r="B29" s="159"/>
      <c r="C29" s="159"/>
      <c r="D29" s="159"/>
      <c r="E29" s="159"/>
      <c r="F29" s="159"/>
      <c r="G29" s="159"/>
      <c r="H29" s="159"/>
      <c r="I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C29" s="159"/>
      <c r="BD29" s="159"/>
      <c r="BE29" s="159"/>
      <c r="BF29" s="159"/>
      <c r="BG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Q29" s="159"/>
      <c r="CR29" s="159"/>
      <c r="CS29" s="159"/>
      <c r="CT29" s="159"/>
      <c r="CU29" s="159"/>
      <c r="CV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O29" s="159"/>
      <c r="DP29" s="159"/>
      <c r="DQ29" s="159"/>
      <c r="DR29" s="159"/>
      <c r="DS29" s="159"/>
      <c r="DW29" s="159"/>
      <c r="DX29" s="159"/>
      <c r="DY29" s="159"/>
      <c r="DZ29" s="159"/>
      <c r="ED29" s="159"/>
      <c r="EE29" s="159"/>
      <c r="EF29" s="159"/>
      <c r="EH29" s="159"/>
      <c r="EI29" s="159"/>
      <c r="EK29" s="159"/>
      <c r="EL29" s="159"/>
      <c r="EM29" s="159"/>
      <c r="EN29" s="159"/>
      <c r="EO29" s="159"/>
      <c r="ER29" s="159"/>
      <c r="EY29" s="159"/>
      <c r="FB29" s="159"/>
    </row>
    <row r="30" spans="1:194" x14ac:dyDescent="0.2">
      <c r="B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Q30" s="159"/>
      <c r="CR30" s="159"/>
      <c r="CS30" s="159"/>
      <c r="CT30" s="159"/>
      <c r="CU30" s="159"/>
      <c r="CV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O30" s="159"/>
      <c r="DP30" s="159"/>
      <c r="DQ30" s="159"/>
      <c r="DR30" s="159"/>
      <c r="DS30" s="159"/>
      <c r="DW30" s="159"/>
      <c r="DX30" s="159"/>
      <c r="DY30" s="159"/>
      <c r="DZ30" s="159"/>
      <c r="ED30" s="159"/>
      <c r="EE30" s="159"/>
      <c r="EF30" s="159"/>
      <c r="EH30" s="159"/>
      <c r="EI30" s="159"/>
      <c r="EK30" s="159"/>
      <c r="EL30" s="159"/>
      <c r="EM30" s="159"/>
      <c r="EN30" s="159"/>
      <c r="EO30" s="159"/>
      <c r="ER30" s="159"/>
      <c r="EY30" s="159"/>
      <c r="FB30" s="159"/>
    </row>
    <row r="32" spans="1:194" x14ac:dyDescent="0.2">
      <c r="EC32" s="161"/>
    </row>
    <row r="68" spans="1:22" x14ac:dyDescent="0.2">
      <c r="G68" s="159"/>
      <c r="H68" s="159"/>
      <c r="V68" s="159"/>
    </row>
    <row r="69" spans="1:22" x14ac:dyDescent="0.2">
      <c r="G69" s="159"/>
      <c r="H69" s="159"/>
      <c r="V69" s="159"/>
    </row>
    <row r="70" spans="1:22" x14ac:dyDescent="0.2">
      <c r="G70" s="159"/>
      <c r="H70" s="159"/>
      <c r="N70" s="159"/>
      <c r="O70" s="159"/>
      <c r="P70" s="159"/>
      <c r="Q70" s="159"/>
      <c r="R70" s="159"/>
      <c r="S70" s="159"/>
      <c r="T70" s="159"/>
      <c r="U70" s="159"/>
      <c r="V70" s="159"/>
    </row>
    <row r="71" spans="1:22" x14ac:dyDescent="0.2">
      <c r="G71" s="159"/>
      <c r="H71" s="159"/>
      <c r="K71" s="159"/>
      <c r="L71" s="159"/>
      <c r="M71" s="159"/>
    </row>
    <row r="72" spans="1:22" x14ac:dyDescent="0.2">
      <c r="G72" s="159"/>
      <c r="H72" s="159"/>
    </row>
    <row r="74" spans="1:22" x14ac:dyDescent="0.2">
      <c r="A74" s="159"/>
    </row>
    <row r="75" spans="1:22" x14ac:dyDescent="0.2">
      <c r="B75" s="159"/>
      <c r="C75" s="159"/>
      <c r="K75" s="159"/>
      <c r="L75" s="159"/>
      <c r="M75" s="159"/>
      <c r="N75" s="159"/>
    </row>
    <row r="76" spans="1:22" x14ac:dyDescent="0.2">
      <c r="A76" s="159"/>
      <c r="B76" s="159"/>
      <c r="C76" s="159"/>
      <c r="J76" s="159"/>
      <c r="N76" s="159"/>
    </row>
    <row r="77" spans="1:22" x14ac:dyDescent="0.2">
      <c r="B77" s="159"/>
      <c r="C77" s="159"/>
      <c r="D77" s="159"/>
      <c r="E77" s="159"/>
      <c r="F77" s="159"/>
      <c r="G77" s="159"/>
      <c r="H77" s="159"/>
      <c r="N77" s="159"/>
    </row>
    <row r="78" spans="1:22" x14ac:dyDescent="0.2">
      <c r="N78" s="159"/>
    </row>
    <row r="79" spans="1:22" x14ac:dyDescent="0.2">
      <c r="N79" s="159"/>
    </row>
    <row r="80" spans="1:22" x14ac:dyDescent="0.2">
      <c r="N80" s="159"/>
    </row>
    <row r="81" spans="1:14" x14ac:dyDescent="0.2">
      <c r="N81" s="159"/>
    </row>
    <row r="82" spans="1:14" x14ac:dyDescent="0.2">
      <c r="N82" s="159"/>
    </row>
    <row r="83" spans="1:14" x14ac:dyDescent="0.2">
      <c r="N83" s="159"/>
    </row>
    <row r="84" spans="1:14" x14ac:dyDescent="0.2">
      <c r="N84" s="159"/>
    </row>
    <row r="85" spans="1:14" x14ac:dyDescent="0.2">
      <c r="N85" s="159"/>
    </row>
    <row r="88" spans="1:14" x14ac:dyDescent="0.2">
      <c r="B88" s="159"/>
    </row>
    <row r="90" spans="1:14" x14ac:dyDescent="0.2">
      <c r="A90" s="159"/>
    </row>
    <row r="91" spans="1:14" x14ac:dyDescent="0.2">
      <c r="B91" s="159"/>
      <c r="C91" s="159"/>
    </row>
    <row r="92" spans="1:14" x14ac:dyDescent="0.2">
      <c r="A92" s="159"/>
      <c r="B92" s="159"/>
      <c r="C92" s="159"/>
      <c r="J92" s="159"/>
    </row>
    <row r="93" spans="1:14" x14ac:dyDescent="0.2">
      <c r="B93" s="159"/>
      <c r="C93" s="159"/>
      <c r="J93" s="159"/>
    </row>
    <row r="106" spans="1:11" x14ac:dyDescent="0.2">
      <c r="A106" s="159"/>
    </row>
    <row r="107" spans="1:11" x14ac:dyDescent="0.2">
      <c r="B107" s="159"/>
      <c r="C107" s="159"/>
      <c r="K107" s="159"/>
    </row>
    <row r="108" spans="1:11" x14ac:dyDescent="0.2">
      <c r="A108" s="159"/>
      <c r="B108" s="159"/>
      <c r="C108" s="159"/>
      <c r="D108" s="159"/>
      <c r="E108" s="159"/>
      <c r="F108" s="159"/>
      <c r="K108" s="159"/>
    </row>
    <row r="109" spans="1:11" x14ac:dyDescent="0.2">
      <c r="B109" s="159"/>
      <c r="G109" s="159"/>
      <c r="H109" s="159"/>
      <c r="K109" s="159"/>
    </row>
    <row r="110" spans="1:11" x14ac:dyDescent="0.2">
      <c r="G110" s="159"/>
      <c r="H110" s="159"/>
      <c r="K110" s="159"/>
    </row>
    <row r="111" spans="1:11" x14ac:dyDescent="0.2">
      <c r="G111" s="159"/>
      <c r="H111" s="159"/>
      <c r="K111" s="159"/>
    </row>
    <row r="112" spans="1:11" x14ac:dyDescent="0.2">
      <c r="G112" s="159"/>
      <c r="H112" s="159"/>
      <c r="K112" s="159"/>
    </row>
    <row r="113" spans="1:11" x14ac:dyDescent="0.2">
      <c r="G113" s="159"/>
      <c r="H113" s="159"/>
      <c r="K113" s="159"/>
    </row>
    <row r="114" spans="1:11" x14ac:dyDescent="0.2">
      <c r="G114" s="159"/>
      <c r="H114" s="159"/>
      <c r="K114" s="159"/>
    </row>
    <row r="115" spans="1:11" x14ac:dyDescent="0.2">
      <c r="G115" s="159"/>
      <c r="H115" s="159"/>
      <c r="K115" s="159"/>
    </row>
    <row r="116" spans="1:11" x14ac:dyDescent="0.2">
      <c r="G116" s="159"/>
      <c r="H116" s="159"/>
      <c r="K116" s="159"/>
    </row>
    <row r="117" spans="1:11" x14ac:dyDescent="0.2">
      <c r="G117" s="159"/>
      <c r="H117" s="159"/>
      <c r="K117" s="159"/>
    </row>
    <row r="118" spans="1:11" x14ac:dyDescent="0.2">
      <c r="G118" s="159"/>
      <c r="H118" s="159"/>
      <c r="K118" s="159"/>
    </row>
    <row r="119" spans="1:11" x14ac:dyDescent="0.2">
      <c r="G119" s="159"/>
      <c r="H119" s="159"/>
    </row>
    <row r="120" spans="1:11" x14ac:dyDescent="0.2">
      <c r="B120" s="159"/>
      <c r="G120" s="159"/>
      <c r="H120" s="159"/>
    </row>
    <row r="122" spans="1:11" x14ac:dyDescent="0.2">
      <c r="A122" s="159"/>
    </row>
    <row r="123" spans="1:11" x14ac:dyDescent="0.2">
      <c r="B123" s="159"/>
      <c r="C123" s="159"/>
      <c r="K123" s="159"/>
    </row>
    <row r="124" spans="1:11" x14ac:dyDescent="0.2">
      <c r="A124" s="159"/>
      <c r="B124" s="159"/>
      <c r="C124" s="159"/>
      <c r="D124" s="159"/>
      <c r="E124" s="159"/>
      <c r="F124" s="159"/>
      <c r="G124" s="159"/>
      <c r="H124" s="159"/>
    </row>
    <row r="125" spans="1:11" x14ac:dyDescent="0.2">
      <c r="B125" s="159"/>
      <c r="I125" s="159"/>
    </row>
    <row r="126" spans="1:11" x14ac:dyDescent="0.2">
      <c r="I126" s="159"/>
    </row>
    <row r="127" spans="1:11" x14ac:dyDescent="0.2">
      <c r="I127" s="159"/>
    </row>
    <row r="128" spans="1:11" x14ac:dyDescent="0.2">
      <c r="I128" s="159"/>
    </row>
    <row r="129" spans="1:9" x14ac:dyDescent="0.2">
      <c r="I129" s="159"/>
    </row>
    <row r="130" spans="1:9" x14ac:dyDescent="0.2">
      <c r="I130" s="159"/>
    </row>
    <row r="131" spans="1:9" x14ac:dyDescent="0.2">
      <c r="I131" s="159"/>
    </row>
    <row r="132" spans="1:9" x14ac:dyDescent="0.2">
      <c r="I132" s="159"/>
    </row>
    <row r="133" spans="1:9" x14ac:dyDescent="0.2">
      <c r="I133" s="159"/>
    </row>
    <row r="134" spans="1:9" x14ac:dyDescent="0.2">
      <c r="I134" s="159"/>
    </row>
    <row r="135" spans="1:9" x14ac:dyDescent="0.2">
      <c r="I135" s="159"/>
    </row>
    <row r="136" spans="1:9" x14ac:dyDescent="0.2">
      <c r="B136" s="159"/>
      <c r="I136" s="159"/>
    </row>
    <row r="138" spans="1:9" x14ac:dyDescent="0.2">
      <c r="A138" s="159"/>
    </row>
    <row r="139" spans="1:9" x14ac:dyDescent="0.2">
      <c r="B139" s="159"/>
      <c r="C139" s="159"/>
    </row>
    <row r="140" spans="1:9" x14ac:dyDescent="0.2">
      <c r="A140" s="159"/>
      <c r="B140" s="159"/>
      <c r="C140" s="159"/>
      <c r="D140" s="159"/>
      <c r="E140" s="159"/>
      <c r="F140" s="159"/>
    </row>
    <row r="141" spans="1:9" x14ac:dyDescent="0.2">
      <c r="B141" s="159"/>
      <c r="G141" s="159"/>
      <c r="H141" s="159"/>
    </row>
    <row r="142" spans="1:9" x14ac:dyDescent="0.2">
      <c r="G142" s="159"/>
      <c r="H142" s="159"/>
    </row>
    <row r="143" spans="1:9" x14ac:dyDescent="0.2">
      <c r="G143" s="159"/>
      <c r="H143" s="159"/>
    </row>
    <row r="144" spans="1:9" x14ac:dyDescent="0.2">
      <c r="G144" s="159"/>
      <c r="H144" s="159"/>
    </row>
    <row r="145" spans="1:8" x14ac:dyDescent="0.2">
      <c r="G145" s="159"/>
      <c r="H145" s="159"/>
    </row>
    <row r="146" spans="1:8" x14ac:dyDescent="0.2">
      <c r="G146" s="159"/>
      <c r="H146" s="159"/>
    </row>
    <row r="147" spans="1:8" x14ac:dyDescent="0.2">
      <c r="G147" s="159"/>
      <c r="H147" s="159"/>
    </row>
    <row r="148" spans="1:8" x14ac:dyDescent="0.2">
      <c r="G148" s="159"/>
      <c r="H148" s="159"/>
    </row>
    <row r="149" spans="1:8" x14ac:dyDescent="0.2">
      <c r="G149" s="159"/>
      <c r="H149" s="159"/>
    </row>
    <row r="150" spans="1:8" x14ac:dyDescent="0.2">
      <c r="G150" s="159"/>
      <c r="H150" s="159"/>
    </row>
    <row r="151" spans="1:8" x14ac:dyDescent="0.2">
      <c r="G151" s="159"/>
      <c r="H151" s="159"/>
    </row>
    <row r="152" spans="1:8" x14ac:dyDescent="0.2">
      <c r="B152" s="159"/>
      <c r="G152" s="159"/>
      <c r="H152" s="159"/>
    </row>
    <row r="154" spans="1:8" x14ac:dyDescent="0.2">
      <c r="A154" s="159"/>
    </row>
    <row r="155" spans="1:8" x14ac:dyDescent="0.2">
      <c r="B155" s="159"/>
      <c r="C155" s="159"/>
    </row>
    <row r="156" spans="1:8" x14ac:dyDescent="0.2">
      <c r="A156" s="159"/>
      <c r="B156" s="159"/>
      <c r="C156" s="159"/>
      <c r="D156" s="159"/>
      <c r="E156" s="159"/>
      <c r="F156" s="159"/>
    </row>
    <row r="157" spans="1:8" x14ac:dyDescent="0.2">
      <c r="B157" s="159"/>
      <c r="G157" s="159"/>
      <c r="H157" s="159"/>
    </row>
    <row r="158" spans="1:8" x14ac:dyDescent="0.2">
      <c r="G158" s="159"/>
      <c r="H158" s="159"/>
    </row>
    <row r="159" spans="1:8" x14ac:dyDescent="0.2">
      <c r="G159" s="159"/>
      <c r="H159" s="159"/>
    </row>
    <row r="160" spans="1:8" x14ac:dyDescent="0.2">
      <c r="G160" s="159"/>
      <c r="H160" s="159"/>
    </row>
    <row r="161" spans="1:10" x14ac:dyDescent="0.2">
      <c r="G161" s="159"/>
      <c r="H161" s="159"/>
    </row>
    <row r="162" spans="1:10" x14ac:dyDescent="0.2">
      <c r="G162" s="159"/>
      <c r="H162" s="159"/>
    </row>
    <row r="163" spans="1:10" x14ac:dyDescent="0.2">
      <c r="G163" s="159"/>
      <c r="H163" s="159"/>
    </row>
    <row r="164" spans="1:10" x14ac:dyDescent="0.2">
      <c r="G164" s="159"/>
      <c r="H164" s="159"/>
    </row>
    <row r="165" spans="1:10" x14ac:dyDescent="0.2">
      <c r="G165" s="159"/>
      <c r="H165" s="159"/>
    </row>
    <row r="166" spans="1:10" x14ac:dyDescent="0.2">
      <c r="G166" s="159"/>
      <c r="H166" s="159"/>
    </row>
    <row r="167" spans="1:10" x14ac:dyDescent="0.2">
      <c r="G167" s="159"/>
      <c r="H167" s="159"/>
    </row>
    <row r="168" spans="1:10" x14ac:dyDescent="0.2">
      <c r="G168" s="159"/>
      <c r="H168" s="159"/>
    </row>
    <row r="170" spans="1:10" x14ac:dyDescent="0.2">
      <c r="A170" s="159"/>
    </row>
    <row r="171" spans="1:10" x14ac:dyDescent="0.2">
      <c r="B171" s="159"/>
      <c r="C171" s="159"/>
    </row>
    <row r="172" spans="1:10" x14ac:dyDescent="0.2">
      <c r="A172" s="159"/>
      <c r="B172" s="159"/>
      <c r="C172" s="159"/>
      <c r="D172" s="159"/>
      <c r="E172" s="159"/>
      <c r="F172" s="159"/>
      <c r="I172" s="159"/>
    </row>
    <row r="173" spans="1:10" x14ac:dyDescent="0.2">
      <c r="B173" s="159"/>
      <c r="J173" s="159"/>
    </row>
    <row r="174" spans="1:10" x14ac:dyDescent="0.2">
      <c r="J174" s="159"/>
    </row>
    <row r="175" spans="1:10" x14ac:dyDescent="0.2">
      <c r="J175" s="159"/>
    </row>
    <row r="176" spans="1:10" x14ac:dyDescent="0.2">
      <c r="J176" s="159"/>
    </row>
    <row r="177" spans="1:10" x14ac:dyDescent="0.2">
      <c r="J177" s="159"/>
    </row>
    <row r="178" spans="1:10" x14ac:dyDescent="0.2">
      <c r="J178" s="159"/>
    </row>
    <row r="179" spans="1:10" x14ac:dyDescent="0.2">
      <c r="J179" s="159"/>
    </row>
    <row r="180" spans="1:10" x14ac:dyDescent="0.2">
      <c r="J180" s="159"/>
    </row>
    <row r="181" spans="1:10" x14ac:dyDescent="0.2">
      <c r="J181" s="159"/>
    </row>
    <row r="182" spans="1:10" x14ac:dyDescent="0.2">
      <c r="J182" s="159"/>
    </row>
    <row r="183" spans="1:10" x14ac:dyDescent="0.2">
      <c r="J183" s="159"/>
    </row>
    <row r="184" spans="1:10" x14ac:dyDescent="0.2">
      <c r="B184" s="159"/>
      <c r="J184" s="159"/>
    </row>
    <row r="186" spans="1:10" x14ac:dyDescent="0.2">
      <c r="A186" s="159"/>
    </row>
    <row r="187" spans="1:10" x14ac:dyDescent="0.2">
      <c r="B187" s="159"/>
      <c r="C187" s="159"/>
    </row>
    <row r="188" spans="1:10" x14ac:dyDescent="0.2">
      <c r="A188" s="159"/>
      <c r="B188" s="159"/>
      <c r="C188" s="159"/>
      <c r="D188" s="159"/>
      <c r="E188" s="159"/>
      <c r="F188" s="159"/>
      <c r="G188" s="159"/>
      <c r="H188" s="159"/>
      <c r="I188" s="159"/>
      <c r="J188" s="159"/>
    </row>
    <row r="189" spans="1:10" x14ac:dyDescent="0.2">
      <c r="B189" s="159"/>
    </row>
    <row r="200" spans="1:10" x14ac:dyDescent="0.2">
      <c r="A200" s="159"/>
      <c r="B200" s="159"/>
    </row>
    <row r="201" spans="1:10" x14ac:dyDescent="0.2">
      <c r="B201" s="159"/>
      <c r="C201" s="159"/>
    </row>
    <row r="202" spans="1:10" x14ac:dyDescent="0.2">
      <c r="A202" s="159"/>
      <c r="B202" s="159"/>
      <c r="C202" s="159"/>
      <c r="D202" s="159"/>
      <c r="E202" s="159"/>
      <c r="F202" s="159"/>
      <c r="G202" s="159"/>
      <c r="H202" s="159"/>
    </row>
    <row r="203" spans="1:10" x14ac:dyDescent="0.2">
      <c r="B203" s="159"/>
      <c r="D203" s="159"/>
      <c r="E203" s="159"/>
      <c r="F203" s="159"/>
      <c r="G203" s="159"/>
      <c r="H203" s="159"/>
      <c r="I203" s="159"/>
      <c r="J203" s="159"/>
    </row>
    <row r="213" spans="1:58" x14ac:dyDescent="0.2">
      <c r="A213" s="159"/>
    </row>
    <row r="214" spans="1:58" x14ac:dyDescent="0.2">
      <c r="B214" s="159"/>
      <c r="C214" s="159"/>
    </row>
    <row r="215" spans="1:58" x14ac:dyDescent="0.2">
      <c r="A215" s="159"/>
      <c r="B215" s="159"/>
      <c r="C215" s="159"/>
      <c r="D215" s="159"/>
      <c r="E215" s="159"/>
      <c r="F215" s="159"/>
    </row>
    <row r="216" spans="1:58" x14ac:dyDescent="0.2">
      <c r="B216" s="159"/>
      <c r="C216" s="159"/>
      <c r="G216" s="159"/>
      <c r="H216" s="159"/>
      <c r="I216" s="159"/>
      <c r="J216" s="159"/>
    </row>
    <row r="217" spans="1:58" x14ac:dyDescent="0.2">
      <c r="N217" s="159"/>
      <c r="O217" s="159"/>
      <c r="P217" s="159"/>
      <c r="S217" s="159"/>
      <c r="AF217" s="159"/>
      <c r="AG217" s="159"/>
      <c r="AK217" s="159"/>
      <c r="BE217" s="159"/>
    </row>
    <row r="218" spans="1:58" x14ac:dyDescent="0.2">
      <c r="K218" s="159"/>
      <c r="L218" s="159"/>
      <c r="M218" s="159"/>
      <c r="O218" s="159"/>
      <c r="P218" s="159"/>
      <c r="Q218" s="159"/>
      <c r="T218" s="159"/>
      <c r="U218" s="159"/>
      <c r="V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J218" s="159"/>
      <c r="AZ218" s="159"/>
      <c r="BA218" s="159"/>
      <c r="BC218" s="159"/>
      <c r="BD218" s="159"/>
      <c r="BF218" s="159"/>
    </row>
    <row r="219" spans="1:58" x14ac:dyDescent="0.2">
      <c r="BD219" s="159"/>
      <c r="BF219" s="159"/>
    </row>
    <row r="220" spans="1:58" x14ac:dyDescent="0.2">
      <c r="BD220" s="159"/>
      <c r="BF220" s="159"/>
    </row>
    <row r="221" spans="1:58" x14ac:dyDescent="0.2">
      <c r="BD221" s="159"/>
      <c r="BF221" s="159"/>
    </row>
    <row r="222" spans="1:58" x14ac:dyDescent="0.2">
      <c r="BD222" s="159"/>
      <c r="BF222" s="159"/>
    </row>
    <row r="223" spans="1:58" x14ac:dyDescent="0.2">
      <c r="BD223" s="159"/>
      <c r="BF223" s="159"/>
    </row>
    <row r="224" spans="1:58" x14ac:dyDescent="0.2">
      <c r="BD224" s="159"/>
      <c r="BF224" s="159"/>
    </row>
    <row r="225" spans="2:58" x14ac:dyDescent="0.2">
      <c r="BD225" s="159"/>
      <c r="BF225" s="159"/>
    </row>
    <row r="226" spans="2:58" x14ac:dyDescent="0.2">
      <c r="BD226" s="159"/>
      <c r="BF226" s="159"/>
    </row>
    <row r="227" spans="2:58" x14ac:dyDescent="0.2">
      <c r="B227" s="159"/>
      <c r="BD227" s="159"/>
      <c r="BF227" s="159"/>
    </row>
    <row r="228" spans="2:58" x14ac:dyDescent="0.2">
      <c r="BD228" s="159"/>
      <c r="BF228" s="159"/>
    </row>
    <row r="229" spans="2:58" x14ac:dyDescent="0.2">
      <c r="BD229" s="159"/>
      <c r="BF229" s="159"/>
    </row>
    <row r="231" spans="2:58" x14ac:dyDescent="0.2">
      <c r="N231" s="159"/>
    </row>
    <row r="232" spans="2:58" x14ac:dyDescent="0.2">
      <c r="M232" s="159"/>
      <c r="O232" s="159"/>
    </row>
    <row r="233" spans="2:58" x14ac:dyDescent="0.2">
      <c r="K233" s="159"/>
      <c r="L233" s="159"/>
    </row>
    <row r="244" spans="11:167" x14ac:dyDescent="0.2">
      <c r="R244" s="159"/>
      <c r="S244" s="159"/>
      <c r="Y244" s="159"/>
      <c r="Z244" s="159"/>
      <c r="AA244" s="159"/>
      <c r="AB244" s="159"/>
      <c r="AE244" s="159"/>
      <c r="AF244" s="159"/>
      <c r="AT244" s="159"/>
      <c r="AU244" s="159"/>
      <c r="AW244" s="159"/>
      <c r="AX244" s="159"/>
      <c r="AY244" s="159"/>
      <c r="AZ244" s="159"/>
      <c r="BG244" s="159"/>
      <c r="BH244" s="159"/>
      <c r="BI244" s="159"/>
      <c r="BJ244" s="159"/>
      <c r="BK244" s="159"/>
      <c r="BR244" s="159"/>
      <c r="BS244" s="159"/>
      <c r="BT244" s="159"/>
      <c r="BU244" s="159"/>
      <c r="BX244" s="159"/>
      <c r="BY244" s="159"/>
      <c r="CD244" s="159"/>
      <c r="CE244" s="159"/>
      <c r="CF244" s="159"/>
      <c r="DP244" s="159"/>
      <c r="DQ244" s="159"/>
      <c r="DT244" s="159"/>
      <c r="DU244" s="159"/>
      <c r="DV244" s="159"/>
      <c r="DW244" s="159"/>
      <c r="DX244" s="159"/>
      <c r="DY244" s="159"/>
      <c r="DZ244" s="159"/>
      <c r="EA244" s="159"/>
      <c r="ES244" s="159"/>
      <c r="ET244" s="159"/>
    </row>
    <row r="245" spans="11:167" x14ac:dyDescent="0.2"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T245" s="159"/>
      <c r="AU245" s="159"/>
      <c r="AV245" s="159"/>
      <c r="AY245" s="159"/>
      <c r="AZ245" s="159"/>
      <c r="BA245" s="159"/>
      <c r="BB245" s="159"/>
      <c r="BC245" s="159"/>
      <c r="BD245" s="159"/>
      <c r="BE245" s="159"/>
      <c r="BF245" s="159"/>
      <c r="BI245" s="159"/>
      <c r="BJ245" s="159"/>
      <c r="BK245" s="159"/>
      <c r="BL245" s="159"/>
      <c r="BM245" s="159"/>
      <c r="BN245" s="159"/>
      <c r="BO245" s="159"/>
      <c r="BP245" s="159"/>
      <c r="BQ245" s="159"/>
      <c r="CF245" s="159"/>
      <c r="CG245" s="159"/>
      <c r="CH245" s="159"/>
      <c r="CI245" s="159"/>
      <c r="CJ245" s="159"/>
      <c r="CK245" s="159"/>
      <c r="CL245" s="159"/>
      <c r="CM245" s="159"/>
      <c r="CN245" s="159"/>
      <c r="CO245" s="159"/>
      <c r="CP245" s="159"/>
      <c r="CQ245" s="159"/>
      <c r="CR245" s="159"/>
      <c r="CS245" s="159"/>
      <c r="CT245" s="159"/>
      <c r="CU245" s="159"/>
      <c r="CV245" s="159"/>
      <c r="CW245" s="159"/>
      <c r="CX245" s="159"/>
      <c r="CY245" s="159"/>
      <c r="CZ245" s="159"/>
      <c r="DA245" s="159"/>
      <c r="DB245" s="159"/>
      <c r="DC245" s="159"/>
      <c r="DD245" s="159"/>
      <c r="DE245" s="159"/>
      <c r="DF245" s="159"/>
      <c r="DG245" s="159"/>
      <c r="DH245" s="159"/>
      <c r="DI245" s="159"/>
      <c r="DJ245" s="159"/>
      <c r="DK245" s="159"/>
      <c r="DL245" s="159"/>
      <c r="DM245" s="159"/>
      <c r="DN245" s="159"/>
      <c r="DO245" s="159"/>
      <c r="DP245" s="159"/>
      <c r="DQ245" s="159"/>
      <c r="DR245" s="159"/>
      <c r="DS245" s="159"/>
      <c r="EA245" s="159"/>
      <c r="EB245" s="159"/>
      <c r="EC245" s="159"/>
      <c r="ED245" s="159"/>
      <c r="EE245" s="159"/>
      <c r="EF245" s="159"/>
      <c r="EG245" s="159"/>
      <c r="EH245" s="159"/>
      <c r="EI245" s="159"/>
      <c r="EJ245" s="159"/>
      <c r="EK245" s="159"/>
      <c r="EL245" s="159"/>
      <c r="EM245" s="159"/>
      <c r="EN245" s="159"/>
      <c r="EO245" s="159"/>
      <c r="EP245" s="159"/>
      <c r="EQ245" s="159"/>
      <c r="ER245" s="159"/>
      <c r="ET245" s="159"/>
      <c r="EU245" s="159"/>
    </row>
    <row r="246" spans="11:167" x14ac:dyDescent="0.2">
      <c r="K246" s="159"/>
      <c r="L246" s="159"/>
      <c r="M246" s="159"/>
      <c r="Q246" s="159"/>
      <c r="W246" s="159"/>
      <c r="AD246" s="159"/>
      <c r="AV246" s="159"/>
      <c r="BF246" s="159"/>
      <c r="BQ246" s="159"/>
      <c r="BW246" s="159"/>
      <c r="DO246" s="159"/>
      <c r="DS246" s="159"/>
      <c r="ER246" s="159"/>
      <c r="EV246" s="159"/>
      <c r="EW246" s="159"/>
      <c r="EX246" s="159"/>
      <c r="EY246" s="159"/>
      <c r="EZ246" s="159"/>
      <c r="FA246" s="159"/>
      <c r="FB246" s="159"/>
      <c r="FC246" s="159"/>
      <c r="FD246" s="159"/>
      <c r="FE246" s="159"/>
      <c r="FF246" s="159"/>
      <c r="FG246" s="159"/>
      <c r="FH246" s="159"/>
      <c r="FI246" s="159"/>
      <c r="FJ246" s="159"/>
    </row>
    <row r="247" spans="11:167" x14ac:dyDescent="0.2">
      <c r="Q247" s="159"/>
      <c r="W247" s="159"/>
      <c r="AD247" s="159"/>
      <c r="AV247" s="159"/>
      <c r="BF247" s="159"/>
      <c r="BQ247" s="159"/>
      <c r="BW247" s="159"/>
      <c r="DO247" s="159"/>
      <c r="DS247" s="159"/>
      <c r="ER247" s="159"/>
      <c r="FI247" s="159"/>
      <c r="FK247" s="159"/>
    </row>
    <row r="248" spans="11:167" x14ac:dyDescent="0.2">
      <c r="Q248" s="159"/>
      <c r="W248" s="159"/>
      <c r="AD248" s="159"/>
      <c r="AV248" s="159"/>
      <c r="BF248" s="159"/>
      <c r="BQ248" s="159"/>
      <c r="BW248" s="159"/>
      <c r="DO248" s="159"/>
      <c r="DS248" s="159"/>
      <c r="ER248" s="159"/>
      <c r="FI248" s="159"/>
      <c r="FK248" s="159"/>
    </row>
    <row r="249" spans="11:167" x14ac:dyDescent="0.2">
      <c r="Q249" s="159"/>
      <c r="W249" s="159"/>
      <c r="AD249" s="159"/>
      <c r="AV249" s="159"/>
      <c r="BF249" s="159"/>
      <c r="BQ249" s="159"/>
      <c r="BW249" s="159"/>
      <c r="DO249" s="159"/>
      <c r="DS249" s="159"/>
      <c r="ER249" s="159"/>
      <c r="FI249" s="159"/>
      <c r="FK249" s="159"/>
    </row>
    <row r="250" spans="11:167" x14ac:dyDescent="0.2">
      <c r="Q250" s="159"/>
      <c r="W250" s="159"/>
      <c r="AD250" s="159"/>
      <c r="AV250" s="159"/>
      <c r="BF250" s="159"/>
      <c r="BQ250" s="159"/>
      <c r="BW250" s="159"/>
      <c r="DO250" s="159"/>
      <c r="DS250" s="159"/>
      <c r="ER250" s="159"/>
      <c r="FI250" s="159"/>
      <c r="FK250" s="159"/>
    </row>
    <row r="251" spans="11:167" x14ac:dyDescent="0.2">
      <c r="Q251" s="159"/>
      <c r="W251" s="159"/>
      <c r="AD251" s="159"/>
      <c r="AV251" s="159"/>
      <c r="BF251" s="159"/>
      <c r="BQ251" s="159"/>
      <c r="BW251" s="159"/>
      <c r="DO251" s="159"/>
      <c r="DS251" s="159"/>
      <c r="ER251" s="159"/>
      <c r="FI251" s="159"/>
      <c r="FK251" s="159"/>
    </row>
    <row r="252" spans="11:167" x14ac:dyDescent="0.2">
      <c r="Q252" s="159"/>
      <c r="W252" s="159"/>
      <c r="AD252" s="159"/>
      <c r="AV252" s="159"/>
      <c r="BF252" s="159"/>
      <c r="BQ252" s="159"/>
      <c r="BW252" s="159"/>
      <c r="DO252" s="159"/>
      <c r="DS252" s="159"/>
      <c r="ER252" s="159"/>
      <c r="FI252" s="159"/>
      <c r="FK252" s="159"/>
    </row>
    <row r="253" spans="11:167" x14ac:dyDescent="0.2">
      <c r="Q253" s="159"/>
      <c r="W253" s="159"/>
      <c r="AD253" s="159"/>
      <c r="AV253" s="159"/>
      <c r="BF253" s="159"/>
      <c r="BQ253" s="159"/>
      <c r="BW253" s="159"/>
      <c r="DO253" s="159"/>
      <c r="DS253" s="159"/>
      <c r="ER253" s="159"/>
      <c r="FI253" s="159"/>
      <c r="FK253" s="159"/>
    </row>
    <row r="254" spans="11:167" x14ac:dyDescent="0.2">
      <c r="Q254" s="159"/>
      <c r="W254" s="159"/>
      <c r="AD254" s="159"/>
      <c r="AV254" s="159"/>
      <c r="BF254" s="159"/>
      <c r="BQ254" s="159"/>
      <c r="BW254" s="159"/>
      <c r="DO254" s="159"/>
      <c r="DS254" s="159"/>
      <c r="ER254" s="159"/>
      <c r="FI254" s="159"/>
      <c r="FK254" s="159"/>
    </row>
    <row r="255" spans="11:167" x14ac:dyDescent="0.2">
      <c r="Q255" s="159"/>
      <c r="W255" s="159"/>
      <c r="AD255" s="159"/>
      <c r="AV255" s="159"/>
      <c r="BF255" s="159"/>
      <c r="BQ255" s="159"/>
      <c r="BW255" s="159"/>
      <c r="DO255" s="159"/>
      <c r="DS255" s="159"/>
      <c r="ER255" s="159"/>
      <c r="FI255" s="159"/>
      <c r="FK255" s="159"/>
    </row>
    <row r="256" spans="11:167" x14ac:dyDescent="0.2">
      <c r="Q256" s="159"/>
      <c r="W256" s="159"/>
      <c r="AD256" s="159"/>
      <c r="AV256" s="159"/>
      <c r="BF256" s="159"/>
      <c r="BQ256" s="159"/>
      <c r="BW256" s="159"/>
      <c r="DO256" s="159"/>
      <c r="DS256" s="159"/>
      <c r="ER256" s="159"/>
      <c r="FI256" s="159"/>
      <c r="FK256" s="159"/>
    </row>
    <row r="257" spans="165:167" x14ac:dyDescent="0.2">
      <c r="FI257" s="159"/>
      <c r="FK257" s="159"/>
    </row>
    <row r="258" spans="165:167" x14ac:dyDescent="0.2">
      <c r="FK258" s="159"/>
    </row>
  </sheetData>
  <sheetProtection selectLockedCells="1"/>
  <mergeCells count="100">
    <mergeCell ref="GL17:GL19"/>
    <mergeCell ref="FQ18:GC18"/>
    <mergeCell ref="GV11:GY11"/>
    <mergeCell ref="GD18:GH18"/>
    <mergeCell ref="FP11:FY11"/>
    <mergeCell ref="ET17:GK17"/>
    <mergeCell ref="FM18:FP18"/>
    <mergeCell ref="FG11:FO11"/>
    <mergeCell ref="FE18:FG18"/>
    <mergeCell ref="HY11:IA11"/>
    <mergeCell ref="BZ10:IE10"/>
    <mergeCell ref="HK11:HN11"/>
    <mergeCell ref="HB3:HF3"/>
    <mergeCell ref="HR11:HW11"/>
    <mergeCell ref="GM11:GP11"/>
    <mergeCell ref="GB11:GI11"/>
    <mergeCell ref="FN4:FV4"/>
    <mergeCell ref="GQ11:GU11"/>
    <mergeCell ref="DN4:DR4"/>
    <mergeCell ref="CJ4:CQ4"/>
    <mergeCell ref="FD4:FK4"/>
    <mergeCell ref="EO11:ET11"/>
    <mergeCell ref="DJ4:DM4"/>
    <mergeCell ref="CV4:CZ4"/>
    <mergeCell ref="AZ18:BC18"/>
    <mergeCell ref="C18:Q18"/>
    <mergeCell ref="GR3:GV3"/>
    <mergeCell ref="GW3:HA3"/>
    <mergeCell ref="A2:I2"/>
    <mergeCell ref="A3:A5"/>
    <mergeCell ref="EU4:FC4"/>
    <mergeCell ref="L3:M3"/>
    <mergeCell ref="DA4:DI4"/>
    <mergeCell ref="DT4:DY4"/>
    <mergeCell ref="CR4:CU4"/>
    <mergeCell ref="DN11:EN11"/>
    <mergeCell ref="EA17:EC17"/>
    <mergeCell ref="ED17:EG17"/>
    <mergeCell ref="BZ11:DM11"/>
    <mergeCell ref="DG17:DK17"/>
    <mergeCell ref="BN11:BQ11"/>
    <mergeCell ref="K11:V11"/>
    <mergeCell ref="W11:AG11"/>
    <mergeCell ref="BD11:BH11"/>
    <mergeCell ref="V4:AT4"/>
    <mergeCell ref="AN11:AT11"/>
    <mergeCell ref="AW11:BB11"/>
    <mergeCell ref="AM18:AO18"/>
    <mergeCell ref="AP18:AS18"/>
    <mergeCell ref="BU18:BX18"/>
    <mergeCell ref="A24:A26"/>
    <mergeCell ref="BE18:BH18"/>
    <mergeCell ref="BI18:BL18"/>
    <mergeCell ref="BM18:BP18"/>
    <mergeCell ref="BF25:BN25"/>
    <mergeCell ref="C24:G24"/>
    <mergeCell ref="H25:T25"/>
    <mergeCell ref="U25:X25"/>
    <mergeCell ref="AA25:AC25"/>
    <mergeCell ref="AX25:BD25"/>
    <mergeCell ref="BQ25:BT25"/>
    <mergeCell ref="H24:EE24"/>
    <mergeCell ref="DR25:ED25"/>
    <mergeCell ref="AD25:AG25"/>
    <mergeCell ref="O3:P3"/>
    <mergeCell ref="R18:V18"/>
    <mergeCell ref="Z18:AD18"/>
    <mergeCell ref="A10:A12"/>
    <mergeCell ref="AF18:AK18"/>
    <mergeCell ref="C3:K3"/>
    <mergeCell ref="AI25:AV25"/>
    <mergeCell ref="A17:A19"/>
    <mergeCell ref="BZ4:CI4"/>
    <mergeCell ref="EB4:EE4"/>
    <mergeCell ref="BT17:CM17"/>
    <mergeCell ref="CN17:CW17"/>
    <mergeCell ref="EQ17:ES17"/>
    <mergeCell ref="CX17:CZ17"/>
    <mergeCell ref="EH17:EL17"/>
    <mergeCell ref="EM17:EP17"/>
    <mergeCell ref="DA17:DF17"/>
    <mergeCell ref="DL17:DO17"/>
    <mergeCell ref="DU17:DW17"/>
    <mergeCell ref="DP17:DT17"/>
    <mergeCell ref="BU25:BY25"/>
    <mergeCell ref="CA25:DK25"/>
    <mergeCell ref="C17:BS17"/>
    <mergeCell ref="HG3:HG5"/>
    <mergeCell ref="K10:BY10"/>
    <mergeCell ref="AH11:AM11"/>
    <mergeCell ref="EV11:FD11"/>
    <mergeCell ref="GA4:GD4"/>
    <mergeCell ref="AU4:BP4"/>
    <mergeCell ref="BQ4:BX4"/>
    <mergeCell ref="EU3:GQ3"/>
    <mergeCell ref="BS11:BV11"/>
    <mergeCell ref="BI11:BL11"/>
    <mergeCell ref="BZ18:CC18"/>
    <mergeCell ref="DA18:DD18"/>
    <mergeCell ref="DL25:DO25"/>
  </mergeCells>
  <phoneticPr fontId="1"/>
  <pageMargins left="1.1811023622047245" right="1.0629921259842521" top="0.78740157480314965" bottom="0.98425196850393704" header="0.51181102362204722" footer="0.78740157480314965"/>
  <pageSetup paperSize="8" orientation="landscape" horizontalDpi="300" verticalDpi="300" r:id="rId1"/>
  <headerFooter alignWithMargins="0">
    <oddFooter>&amp;CⅢ-1表 磁器・陶器・土器組成表（&amp;P）</oddFooter>
  </headerFooter>
  <rowBreaks count="1" manualBreakCount="1">
    <brk id="15" max="2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陶磁器・土器組成表</vt:lpstr>
      <vt:lpstr>陶磁器・土器組成表!Print_Area</vt:lpstr>
      <vt:lpstr>陶磁器・土器組成表!Print_Titles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成瀬晃司</dc:creator>
  <cp:lastModifiedBy>埋文利長</cp:lastModifiedBy>
  <cp:lastPrinted>2011-03-31T05:33:29Z</cp:lastPrinted>
  <dcterms:created xsi:type="dcterms:W3CDTF">1999-01-05T05:26:54Z</dcterms:created>
  <dcterms:modified xsi:type="dcterms:W3CDTF">2021-06-18T04:37:53Z</dcterms:modified>
</cp:coreProperties>
</file>